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ontabilizalo\APLICADA A LAS EMPRESAS\DESARROLLO\47. Activos Fijos\"/>
    </mc:Choice>
  </mc:AlternateContent>
  <bookViews>
    <workbookView xWindow="120" yWindow="75" windowWidth="18915" windowHeight="11760"/>
  </bookViews>
  <sheets>
    <sheet name="Activos Fijos" sheetId="1" r:id="rId1"/>
    <sheet name="Contabilización de Activos Fijo" sheetId="4" r:id="rId2"/>
  </sheets>
  <definedNames>
    <definedName name="_xlnm.Print_Area" localSheetId="1">'Contabilización de Activos Fijo'!#REF!</definedName>
  </definedNames>
  <calcPr calcId="152511"/>
</workbook>
</file>

<file path=xl/calcChain.xml><?xml version="1.0" encoding="utf-8"?>
<calcChain xmlns="http://schemas.openxmlformats.org/spreadsheetml/2006/main">
  <c r="AE31" i="4" l="1"/>
  <c r="G22" i="4"/>
  <c r="AE29" i="4"/>
  <c r="AE30" i="4"/>
  <c r="AJ28" i="4" l="1"/>
  <c r="BD17" i="4" l="1"/>
  <c r="BD16" i="4"/>
  <c r="BD15" i="4"/>
  <c r="AY14" i="4"/>
  <c r="B7" i="4"/>
  <c r="B6" i="4"/>
</calcChain>
</file>

<file path=xl/sharedStrings.xml><?xml version="1.0" encoding="utf-8"?>
<sst xmlns="http://schemas.openxmlformats.org/spreadsheetml/2006/main" count="57" uniqueCount="49">
  <si>
    <t>ACTIVOS FIJOS</t>
  </si>
  <si>
    <t>OTROS ACTIVOS</t>
  </si>
  <si>
    <t>Son Bienes tangibles adquiridos, en proceso de construcción o ya construidos</t>
  </si>
  <si>
    <t>Estan disponibles en la empresa para contribuir al desarrollo del objeto social de la empresa</t>
  </si>
  <si>
    <t>Deben ser activos que duren más de un año</t>
  </si>
  <si>
    <t>VIDA UTÍL SEGÚN LA NORMA</t>
  </si>
  <si>
    <t>Inmuebles (incluye Oleoductos)</t>
  </si>
  <si>
    <t>20 Años</t>
  </si>
  <si>
    <t>Barcos, trenes, aviones, maquinaria, equipo y bienes muebles</t>
  </si>
  <si>
    <t>10 Años</t>
  </si>
  <si>
    <t>Vehículos automotores y computadores</t>
  </si>
  <si>
    <t>5 Años</t>
  </si>
  <si>
    <t>TIPO DE ACTIVO FIJO</t>
  </si>
  <si>
    <t>VIDA UTÍL</t>
  </si>
  <si>
    <t>ACTIVOS CON VIDA UTIL DE MENOS DE UN AÑO</t>
  </si>
  <si>
    <t>Actualmente existen algunos activos tienen una "vida util"  de solo un año. Estos activos pueden depreciarse en ese termino de tiempo pero deben cumplir la condición de que su valor sea inferior a 50 UVT.</t>
  </si>
  <si>
    <t>PERTENECEN AL GRUPO CONTABLE DE PROPIEDAD PLANTA Y EQUIPO</t>
  </si>
  <si>
    <t>NOTA: El iva en la adquisición de activos fijos no es descontable salvo en casos muy estrictos. En la mayoría de los casos se lleva como un mayor valor del activo adquirido.</t>
  </si>
  <si>
    <t>Los activos Fijos Son depreciables en el tiempo.</t>
  </si>
  <si>
    <t>No son depreciables en el tiempo. Algunas veces tienen Valorizaciones.</t>
  </si>
  <si>
    <t>Cuando un activo esta destinado para ser utilizado por la empresa se considera activo fijo, cuando esta destinado para la venta se considera inventario.</t>
  </si>
  <si>
    <t>CONTABILIZACION COMPRADOR</t>
  </si>
  <si>
    <t>CONTABILIZACION VENDEDOR</t>
  </si>
  <si>
    <t>Por regla general no son depreciables los terrenos, la maquinaria y equipo en montaje o las construcciones en curso. Estos ultimos puesto que aun no estan disponibles para su utilización.</t>
  </si>
  <si>
    <t>Por lo general no tienen relación directa con el objeto social de la empresa</t>
  </si>
  <si>
    <t>MENEJO CONTABLE DE ACTIVOS: FIJOS E INVENTARIO</t>
  </si>
  <si>
    <t>CUENTA</t>
  </si>
  <si>
    <t>CONCEPTO</t>
  </si>
  <si>
    <t>Contabilización del Computador Activo Fijo</t>
  </si>
  <si>
    <t>Contabilización de Computadores - Inventario</t>
  </si>
  <si>
    <t>Contabilización de Venta de Inventario</t>
  </si>
  <si>
    <t>Son Activos que Estan disponibles para la utilización de la empresa más NO para su comercializacion.</t>
  </si>
  <si>
    <t>proveedores nacionales</t>
  </si>
  <si>
    <t>DEBITO</t>
  </si>
  <si>
    <t>CREDITO</t>
  </si>
  <si>
    <t>Compramos 25 computadores de los cuales uno de ellos se destino para el control interno de las camaras de seguridad y los restantes 24 serán destinados para la comercialización (Venta). El valor total de los computadores fue de $38.000.000 Mas IVA. (Operación R.Común Vs R.Común). Tarifa CREE 0,30%</t>
  </si>
  <si>
    <t xml:space="preserve">Equipo de procesami. De datos Compra computador </t>
  </si>
  <si>
    <t>retencion  por compras del 3,5%</t>
  </si>
  <si>
    <t>Retencion a titulo de CREE 0,30%</t>
  </si>
  <si>
    <t>Proveedores nacionales</t>
  </si>
  <si>
    <t>Equipos de computo para comercio ref xxx1536</t>
  </si>
  <si>
    <t>iva descontable</t>
  </si>
  <si>
    <t>rentencion por compras</t>
  </si>
  <si>
    <t>retencion a titulo de CREE 0,30%</t>
  </si>
  <si>
    <t>venta de computadores ref 143512</t>
  </si>
  <si>
    <t>iva generado en venta de mercias</t>
  </si>
  <si>
    <t>Ant de impuesto de renta por compras</t>
  </si>
  <si>
    <t>ant. De CREE tar. Del 0,30%</t>
  </si>
  <si>
    <t>Clientes nacionales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</si>
</sst>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00_ ;_ &quot;$&quot;\ * \-#,##0.00_ ;_ &quot;$&quot;\ * &quot;-&quot;??_ ;_ @_ "/>
  </numFmts>
  <fonts count="10" x14ac:knownFonts="1">
    <font>
      <sz val="11"/>
      <color theme="1"/>
      <name val="Calibri"/>
      <family val="2"/>
      <scheme val="minor"/>
    </font>
    <font>
      <b/>
      <sz val="20"/>
      <color theme="0"/>
      <name val="Calibri"/>
      <family val="2"/>
      <scheme val="minor"/>
    </font>
    <font>
      <sz val="10"/>
      <color rgb="FF000000"/>
      <name val="Arial"/>
      <family val="2"/>
    </font>
    <font>
      <sz val="10"/>
      <name val="Arial"/>
      <family val="2"/>
    </font>
    <font>
      <b/>
      <sz val="11"/>
      <color theme="1"/>
      <name val="Calibri"/>
      <family val="2"/>
      <scheme val="minor"/>
    </font>
    <font>
      <b/>
      <sz val="11"/>
      <color theme="0"/>
      <name val="Calibri"/>
      <family val="2"/>
      <scheme val="minor"/>
    </font>
    <font>
      <b/>
      <sz val="11"/>
      <color theme="0"/>
      <name val="Arial Black"/>
      <family val="2"/>
    </font>
    <font>
      <sz val="11"/>
      <color rgb="FF000000"/>
      <name val="Georgia"/>
      <family val="1"/>
    </font>
    <font>
      <b/>
      <sz val="10"/>
      <color theme="0"/>
      <name val="Arial Black"/>
      <family val="2"/>
    </font>
    <font>
      <b/>
      <sz val="11"/>
      <color theme="0"/>
      <name val="Arial"/>
      <family val="2"/>
    </font>
  </fonts>
  <fills count="4">
    <fill>
      <patternFill patternType="none"/>
    </fill>
    <fill>
      <patternFill patternType="gray125"/>
    </fill>
    <fill>
      <patternFill patternType="solid">
        <fgColor theme="9"/>
        <bgColor indexed="64"/>
      </patternFill>
    </fill>
    <fill>
      <patternFill patternType="solid">
        <fgColor rgb="FF00B05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2" fillId="0" borderId="0"/>
    <xf numFmtId="0" fontId="3" fillId="0" borderId="0"/>
    <xf numFmtId="164" fontId="3" fillId="0" borderId="0" applyFont="0" applyFill="0" applyBorder="0" applyAlignment="0" applyProtection="0"/>
    <xf numFmtId="9" fontId="3" fillId="0" borderId="0" applyFont="0" applyFill="0" applyBorder="0" applyAlignment="0" applyProtection="0"/>
  </cellStyleXfs>
  <cellXfs count="134">
    <xf numFmtId="0" fontId="0" fillId="0" borderId="0" xfId="0"/>
    <xf numFmtId="0" fontId="0" fillId="0" borderId="0" xfId="0" applyProtection="1">
      <protection locked="0"/>
    </xf>
    <xf numFmtId="0" fontId="0" fillId="0" borderId="0" xfId="0" applyBorder="1" applyAlignment="1">
      <alignment horizontal="center" vertical="center" wrapText="1"/>
    </xf>
    <xf numFmtId="0" fontId="5" fillId="3" borderId="9" xfId="0" applyFont="1" applyFill="1" applyBorder="1" applyAlignment="1">
      <alignment horizontal="center"/>
    </xf>
    <xf numFmtId="0" fontId="0" fillId="0" borderId="0" xfId="0" applyAlignment="1">
      <alignment vertical="center"/>
    </xf>
    <xf numFmtId="0" fontId="0" fillId="0" borderId="0" xfId="0" applyBorder="1" applyAlignment="1" applyProtection="1">
      <alignment horizontal="center" vertical="center" wrapText="1"/>
      <protection locked="0"/>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4" xfId="0"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5" fillId="3" borderId="10"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6"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5" fillId="3" borderId="10" xfId="0" applyFont="1" applyFill="1" applyBorder="1" applyAlignment="1" applyProtection="1">
      <alignment horizontal="center"/>
      <protection locked="0"/>
    </xf>
    <xf numFmtId="0" fontId="5" fillId="3" borderId="11" xfId="0" applyFont="1" applyFill="1" applyBorder="1" applyAlignment="1" applyProtection="1">
      <alignment horizontal="center"/>
      <protection locked="0"/>
    </xf>
    <xf numFmtId="0" fontId="5" fillId="3" borderId="12" xfId="0" applyFont="1" applyFill="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4" fillId="0" borderId="26" xfId="0" applyFont="1" applyBorder="1" applyAlignment="1" applyProtection="1">
      <alignment horizontal="center"/>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0" fillId="3" borderId="0" xfId="0" applyFill="1" applyAlignment="1" applyProtection="1">
      <alignment horizontal="center"/>
      <protection locked="0"/>
    </xf>
    <xf numFmtId="0" fontId="0" fillId="3" borderId="15" xfId="0" applyFill="1" applyBorder="1" applyAlignment="1" applyProtection="1">
      <alignment horizontal="center"/>
      <protection locked="0"/>
    </xf>
    <xf numFmtId="0" fontId="0" fillId="3" borderId="28" xfId="0" applyFill="1" applyBorder="1" applyAlignment="1" applyProtection="1">
      <alignment horizontal="center"/>
      <protection locked="0"/>
    </xf>
  </cellXfs>
  <cellStyles count="5">
    <cellStyle name="Moneda 2" xfId="3"/>
    <cellStyle name="Normal" xfId="0" builtinId="0"/>
    <cellStyle name="Normal 2" xfId="1"/>
    <cellStyle name="Normal 3" xfId="2"/>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726652</xdr:colOff>
      <xdr:row>4</xdr:row>
      <xdr:rowOff>57150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12652"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28575</xdr:colOff>
      <xdr:row>4</xdr:row>
      <xdr:rowOff>43798</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43175" cy="6914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64"/>
  <sheetViews>
    <sheetView showGridLines="0" tabSelected="1" workbookViewId="0">
      <selection activeCell="H27" sqref="H27:L37"/>
    </sheetView>
  </sheetViews>
  <sheetFormatPr baseColWidth="10" defaultRowHeight="15" x14ac:dyDescent="0.25"/>
  <cols>
    <col min="12" max="12" width="11.28515625" customWidth="1"/>
    <col min="13" max="17" width="6.140625" customWidth="1"/>
    <col min="71" max="71" width="11.42578125" customWidth="1"/>
  </cols>
  <sheetData>
    <row r="1" spans="4:12" ht="15" customHeight="1" x14ac:dyDescent="0.25">
      <c r="E1" s="15" t="s">
        <v>0</v>
      </c>
      <c r="F1" s="16"/>
      <c r="G1" s="16"/>
      <c r="H1" s="16"/>
      <c r="I1" s="16"/>
      <c r="J1" s="16"/>
      <c r="K1" s="17"/>
    </row>
    <row r="2" spans="4:12" ht="15" customHeight="1" x14ac:dyDescent="0.25">
      <c r="E2" s="18"/>
      <c r="F2" s="19"/>
      <c r="G2" s="19"/>
      <c r="H2" s="19"/>
      <c r="I2" s="19"/>
      <c r="J2" s="19"/>
      <c r="K2" s="20"/>
    </row>
    <row r="3" spans="4:12" ht="15" customHeight="1" thickBot="1" x14ac:dyDescent="0.3">
      <c r="E3" s="21"/>
      <c r="F3" s="22"/>
      <c r="G3" s="22"/>
      <c r="H3" s="22"/>
      <c r="I3" s="22"/>
      <c r="J3" s="22"/>
      <c r="K3" s="23"/>
    </row>
    <row r="5" spans="4:12" x14ac:dyDescent="0.25">
      <c r="E5" s="84" t="s">
        <v>31</v>
      </c>
      <c r="F5" s="85"/>
      <c r="G5" s="85"/>
      <c r="H5" s="85"/>
      <c r="I5" s="85"/>
      <c r="J5" s="85"/>
      <c r="K5" s="86"/>
    </row>
    <row r="6" spans="4:12" x14ac:dyDescent="0.25">
      <c r="E6" s="87"/>
      <c r="F6" s="46"/>
      <c r="G6" s="46"/>
      <c r="H6" s="46"/>
      <c r="I6" s="46"/>
      <c r="J6" s="46"/>
      <c r="K6" s="88"/>
    </row>
    <row r="7" spans="4:12" x14ac:dyDescent="0.25">
      <c r="E7" s="87"/>
      <c r="F7" s="46"/>
      <c r="G7" s="46"/>
      <c r="H7" s="46"/>
      <c r="I7" s="46"/>
      <c r="J7" s="46"/>
      <c r="K7" s="88"/>
    </row>
    <row r="8" spans="4:12" x14ac:dyDescent="0.25">
      <c r="E8" s="89"/>
      <c r="F8" s="90"/>
      <c r="G8" s="90"/>
      <c r="H8" s="90"/>
      <c r="I8" s="90"/>
      <c r="J8" s="90"/>
      <c r="K8" s="91"/>
    </row>
    <row r="9" spans="4:12" ht="15.75" thickBot="1" x14ac:dyDescent="0.3"/>
    <row r="10" spans="4:12" x14ac:dyDescent="0.25">
      <c r="D10" s="92" t="s">
        <v>16</v>
      </c>
      <c r="E10" s="93"/>
      <c r="F10" s="94"/>
      <c r="J10" s="24" t="s">
        <v>1</v>
      </c>
      <c r="K10" s="25"/>
      <c r="L10" s="26"/>
    </row>
    <row r="11" spans="4:12" x14ac:dyDescent="0.25">
      <c r="D11" s="95"/>
      <c r="E11" s="96"/>
      <c r="F11" s="97"/>
      <c r="J11" s="27"/>
      <c r="K11" s="28"/>
      <c r="L11" s="29"/>
    </row>
    <row r="12" spans="4:12" ht="15.75" thickBot="1" x14ac:dyDescent="0.3">
      <c r="D12" s="98"/>
      <c r="E12" s="99"/>
      <c r="F12" s="100"/>
      <c r="J12" s="30"/>
      <c r="K12" s="31"/>
      <c r="L12" s="32"/>
    </row>
    <row r="13" spans="4:12" ht="15.75" thickBot="1" x14ac:dyDescent="0.3"/>
    <row r="14" spans="4:12" ht="15.75" thickBot="1" x14ac:dyDescent="0.3">
      <c r="D14" s="6" t="s">
        <v>2</v>
      </c>
      <c r="E14" s="7"/>
      <c r="F14" s="8"/>
    </row>
    <row r="15" spans="4:12" ht="34.5" customHeight="1" thickBot="1" x14ac:dyDescent="0.3">
      <c r="D15" s="9"/>
      <c r="E15" s="10"/>
      <c r="F15" s="11"/>
      <c r="J15" s="42" t="s">
        <v>19</v>
      </c>
      <c r="K15" s="43"/>
      <c r="L15" s="44"/>
    </row>
    <row r="16" spans="4:12" ht="15.75" thickBot="1" x14ac:dyDescent="0.3">
      <c r="J16" s="45"/>
      <c r="K16" s="46"/>
      <c r="L16" s="47"/>
    </row>
    <row r="17" spans="4:12" ht="15" customHeight="1" thickBot="1" x14ac:dyDescent="0.3">
      <c r="D17" s="6" t="s">
        <v>3</v>
      </c>
      <c r="E17" s="7"/>
      <c r="F17" s="8"/>
      <c r="J17" s="48"/>
      <c r="K17" s="49"/>
      <c r="L17" s="50"/>
    </row>
    <row r="18" spans="4:12" x14ac:dyDescent="0.25">
      <c r="D18" s="12"/>
      <c r="E18" s="13"/>
      <c r="F18" s="14"/>
    </row>
    <row r="19" spans="4:12" ht="15.75" thickBot="1" x14ac:dyDescent="0.3">
      <c r="D19" s="9"/>
      <c r="E19" s="10"/>
      <c r="F19" s="11"/>
      <c r="J19" s="76" t="s">
        <v>24</v>
      </c>
      <c r="K19" s="77"/>
      <c r="L19" s="78"/>
    </row>
    <row r="20" spans="4:12" ht="15.75" thickBot="1" x14ac:dyDescent="0.3">
      <c r="J20" s="79"/>
      <c r="K20" s="37"/>
      <c r="L20" s="80"/>
    </row>
    <row r="21" spans="4:12" x14ac:dyDescent="0.25">
      <c r="D21" s="6" t="s">
        <v>4</v>
      </c>
      <c r="E21" s="7"/>
      <c r="F21" s="8"/>
      <c r="J21" s="81"/>
      <c r="K21" s="82"/>
      <c r="L21" s="83"/>
    </row>
    <row r="22" spans="4:12" ht="15.75" thickBot="1" x14ac:dyDescent="0.3">
      <c r="D22" s="9"/>
      <c r="E22" s="10"/>
      <c r="F22" s="11"/>
    </row>
    <row r="23" spans="4:12" ht="15.75" thickBot="1" x14ac:dyDescent="0.3"/>
    <row r="24" spans="4:12" x14ac:dyDescent="0.25">
      <c r="D24" s="42" t="s">
        <v>17</v>
      </c>
      <c r="E24" s="43"/>
      <c r="F24" s="44"/>
    </row>
    <row r="25" spans="4:12" x14ac:dyDescent="0.25">
      <c r="D25" s="45"/>
      <c r="E25" s="46"/>
      <c r="F25" s="47"/>
    </row>
    <row r="26" spans="4:12" ht="15.75" thickBot="1" x14ac:dyDescent="0.3">
      <c r="D26" s="45"/>
      <c r="E26" s="46"/>
      <c r="F26" s="47"/>
    </row>
    <row r="27" spans="4:12" ht="42.75" customHeight="1" thickBot="1" x14ac:dyDescent="0.3">
      <c r="D27" s="48"/>
      <c r="E27" s="49"/>
      <c r="F27" s="50"/>
      <c r="H27" s="42" t="s">
        <v>23</v>
      </c>
      <c r="I27" s="43"/>
      <c r="J27" s="43"/>
      <c r="K27" s="43"/>
      <c r="L27" s="44"/>
    </row>
    <row r="28" spans="4:12" ht="15.75" thickBot="1" x14ac:dyDescent="0.3">
      <c r="D28" s="2"/>
      <c r="E28" s="2"/>
      <c r="F28" s="2"/>
      <c r="H28" s="45"/>
      <c r="I28" s="46"/>
      <c r="J28" s="46"/>
      <c r="K28" s="46"/>
      <c r="L28" s="47"/>
    </row>
    <row r="29" spans="4:12" x14ac:dyDescent="0.25">
      <c r="D29" s="42" t="s">
        <v>18</v>
      </c>
      <c r="E29" s="43"/>
      <c r="F29" s="44"/>
      <c r="H29" s="45"/>
      <c r="I29" s="46"/>
      <c r="J29" s="46"/>
      <c r="K29" s="46"/>
      <c r="L29" s="47"/>
    </row>
    <row r="30" spans="4:12" x14ac:dyDescent="0.25">
      <c r="D30" s="45"/>
      <c r="E30" s="46"/>
      <c r="F30" s="47"/>
      <c r="H30" s="45"/>
      <c r="I30" s="46"/>
      <c r="J30" s="46"/>
      <c r="K30" s="46"/>
      <c r="L30" s="47"/>
    </row>
    <row r="31" spans="4:12" ht="15.75" thickBot="1" x14ac:dyDescent="0.3">
      <c r="D31" s="48"/>
      <c r="E31" s="49"/>
      <c r="F31" s="50"/>
      <c r="H31" s="45"/>
      <c r="I31" s="46"/>
      <c r="J31" s="46"/>
      <c r="K31" s="46"/>
      <c r="L31" s="47"/>
    </row>
    <row r="32" spans="4:12" ht="15.75" thickBot="1" x14ac:dyDescent="0.3">
      <c r="H32" s="45"/>
      <c r="I32" s="46"/>
      <c r="J32" s="46"/>
      <c r="K32" s="46"/>
      <c r="L32" s="47"/>
    </row>
    <row r="33" spans="3:12" x14ac:dyDescent="0.25">
      <c r="D33" s="33" t="s">
        <v>20</v>
      </c>
      <c r="E33" s="34"/>
      <c r="F33" s="35"/>
      <c r="H33" s="45"/>
      <c r="I33" s="46"/>
      <c r="J33" s="46"/>
      <c r="K33" s="46"/>
      <c r="L33" s="47"/>
    </row>
    <row r="34" spans="3:12" x14ac:dyDescent="0.25">
      <c r="D34" s="36"/>
      <c r="E34" s="37"/>
      <c r="F34" s="38"/>
      <c r="H34" s="45"/>
      <c r="I34" s="46"/>
      <c r="J34" s="46"/>
      <c r="K34" s="46"/>
      <c r="L34" s="47"/>
    </row>
    <row r="35" spans="3:12" x14ac:dyDescent="0.25">
      <c r="D35" s="36"/>
      <c r="E35" s="37"/>
      <c r="F35" s="38"/>
      <c r="H35" s="45"/>
      <c r="I35" s="46"/>
      <c r="J35" s="46"/>
      <c r="K35" s="46"/>
      <c r="L35" s="47"/>
    </row>
    <row r="36" spans="3:12" x14ac:dyDescent="0.25">
      <c r="D36" s="36"/>
      <c r="E36" s="37"/>
      <c r="F36" s="38"/>
      <c r="H36" s="45"/>
      <c r="I36" s="46"/>
      <c r="J36" s="46"/>
      <c r="K36" s="46"/>
      <c r="L36" s="47"/>
    </row>
    <row r="37" spans="3:12" ht="15.75" thickBot="1" x14ac:dyDescent="0.3">
      <c r="D37" s="39"/>
      <c r="E37" s="40"/>
      <c r="F37" s="41"/>
      <c r="H37" s="48"/>
      <c r="I37" s="49"/>
      <c r="J37" s="49"/>
      <c r="K37" s="49"/>
      <c r="L37" s="50"/>
    </row>
    <row r="39" spans="3:12" ht="15" customHeight="1" x14ac:dyDescent="0.25">
      <c r="H39" s="4"/>
      <c r="I39" s="4"/>
      <c r="J39" s="4"/>
      <c r="K39" s="4"/>
      <c r="L39" s="4"/>
    </row>
    <row r="40" spans="3:12" ht="15.75" thickBot="1" x14ac:dyDescent="0.3"/>
    <row r="41" spans="3:12" ht="19.5" thickBot="1" x14ac:dyDescent="0.45">
      <c r="C41" s="51" t="s">
        <v>5</v>
      </c>
      <c r="D41" s="52"/>
      <c r="E41" s="52"/>
      <c r="F41" s="52"/>
      <c r="G41" s="53"/>
    </row>
    <row r="43" spans="3:12" ht="15.75" thickBot="1" x14ac:dyDescent="0.3"/>
    <row r="44" spans="3:12" ht="15.75" thickBot="1" x14ac:dyDescent="0.3">
      <c r="D44" s="54" t="s">
        <v>12</v>
      </c>
      <c r="E44" s="55"/>
      <c r="F44" s="56"/>
      <c r="G44" s="3" t="s">
        <v>13</v>
      </c>
    </row>
    <row r="45" spans="3:12" ht="24.75" customHeight="1" thickBot="1" x14ac:dyDescent="0.3">
      <c r="D45" s="101" t="s">
        <v>6</v>
      </c>
      <c r="E45" s="102"/>
      <c r="F45" s="103"/>
      <c r="G45" s="113" t="s">
        <v>7</v>
      </c>
    </row>
    <row r="46" spans="3:12" x14ac:dyDescent="0.25">
      <c r="D46" s="104" t="s">
        <v>8</v>
      </c>
      <c r="E46" s="105"/>
      <c r="F46" s="106"/>
      <c r="G46" s="114" t="s">
        <v>9</v>
      </c>
    </row>
    <row r="47" spans="3:12" ht="32.25" customHeight="1" thickBot="1" x14ac:dyDescent="0.3">
      <c r="D47" s="107"/>
      <c r="E47" s="108"/>
      <c r="F47" s="109"/>
      <c r="G47" s="115"/>
    </row>
    <row r="48" spans="3:12" ht="33.75" customHeight="1" thickBot="1" x14ac:dyDescent="0.3">
      <c r="D48" s="110" t="s">
        <v>10</v>
      </c>
      <c r="E48" s="111"/>
      <c r="F48" s="112"/>
      <c r="G48" s="113" t="s">
        <v>11</v>
      </c>
    </row>
    <row r="50" spans="3:12" ht="15.75" thickBot="1" x14ac:dyDescent="0.3"/>
    <row r="51" spans="3:12" ht="15.75" thickBot="1" x14ac:dyDescent="0.3">
      <c r="C51" s="57" t="s">
        <v>14</v>
      </c>
      <c r="D51" s="58"/>
      <c r="E51" s="58"/>
      <c r="F51" s="58"/>
      <c r="G51" s="59"/>
    </row>
    <row r="52" spans="3:12" ht="15.75" thickBot="1" x14ac:dyDescent="0.3"/>
    <row r="53" spans="3:12" x14ac:dyDescent="0.25">
      <c r="C53" s="33" t="s">
        <v>15</v>
      </c>
      <c r="D53" s="34"/>
      <c r="E53" s="34"/>
      <c r="F53" s="34"/>
      <c r="G53" s="35"/>
    </row>
    <row r="54" spans="3:12" x14ac:dyDescent="0.25">
      <c r="C54" s="36"/>
      <c r="D54" s="37"/>
      <c r="E54" s="37"/>
      <c r="F54" s="37"/>
      <c r="G54" s="38"/>
    </row>
    <row r="55" spans="3:12" x14ac:dyDescent="0.25">
      <c r="C55" s="36"/>
      <c r="D55" s="37"/>
      <c r="E55" s="37"/>
      <c r="F55" s="37"/>
      <c r="G55" s="38"/>
    </row>
    <row r="56" spans="3:12" ht="15.75" thickBot="1" x14ac:dyDescent="0.3">
      <c r="C56" s="39"/>
      <c r="D56" s="40"/>
      <c r="E56" s="40"/>
      <c r="F56" s="40"/>
      <c r="G56" s="41"/>
    </row>
    <row r="59" spans="3:12" ht="33" customHeight="1" x14ac:dyDescent="0.25"/>
    <row r="62" spans="3:12" s="4" customFormat="1" ht="21" customHeight="1" x14ac:dyDescent="0.25">
      <c r="C62"/>
      <c r="D62"/>
      <c r="E62"/>
      <c r="F62"/>
      <c r="G62"/>
      <c r="H62"/>
      <c r="I62"/>
      <c r="J62"/>
      <c r="K62"/>
      <c r="L62"/>
    </row>
    <row r="64" spans="3:12" ht="15" customHeight="1" x14ac:dyDescent="0.25"/>
  </sheetData>
  <mergeCells count="20">
    <mergeCell ref="H27:L37"/>
    <mergeCell ref="C51:G51"/>
    <mergeCell ref="E5:K8"/>
    <mergeCell ref="J19:L21"/>
    <mergeCell ref="C53:G56"/>
    <mergeCell ref="D24:F27"/>
    <mergeCell ref="D29:F31"/>
    <mergeCell ref="C41:G41"/>
    <mergeCell ref="D46:F47"/>
    <mergeCell ref="G46:G47"/>
    <mergeCell ref="D48:F48"/>
    <mergeCell ref="D44:F44"/>
    <mergeCell ref="D33:F37"/>
    <mergeCell ref="D14:F15"/>
    <mergeCell ref="D17:F19"/>
    <mergeCell ref="D21:F22"/>
    <mergeCell ref="E1:K3"/>
    <mergeCell ref="D10:F12"/>
    <mergeCell ref="J10:L12"/>
    <mergeCell ref="J15:L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BH32"/>
  <sheetViews>
    <sheetView showGridLines="0" workbookViewId="0">
      <selection activeCell="W9" sqref="W9:AE9"/>
    </sheetView>
  </sheetViews>
  <sheetFormatPr baseColWidth="10" defaultRowHeight="15" x14ac:dyDescent="0.25"/>
  <cols>
    <col min="1" max="19" width="3.42578125" style="1" customWidth="1"/>
    <col min="20" max="29" width="2.42578125" style="1" customWidth="1"/>
    <col min="30" max="31" width="3.42578125" style="1" customWidth="1"/>
    <col min="32" max="50" width="3.28515625" style="1" customWidth="1"/>
    <col min="51" max="55" width="2.7109375" style="1" customWidth="1"/>
    <col min="56" max="80" width="2.5703125" style="1" customWidth="1"/>
    <col min="81" max="190" width="11.42578125" style="1"/>
    <col min="191" max="191" width="13.28515625" style="1" customWidth="1"/>
    <col min="192" max="192" width="17.5703125" style="1" customWidth="1"/>
    <col min="193" max="193" width="17.42578125" style="1" customWidth="1"/>
    <col min="194" max="194" width="11.42578125" style="1"/>
    <col min="195" max="195" width="14.28515625" style="1" customWidth="1"/>
    <col min="196" max="196" width="7" style="1" customWidth="1"/>
    <col min="197" max="197" width="24" style="1" customWidth="1"/>
    <col min="198" max="446" width="11.42578125" style="1"/>
    <col min="447" max="447" width="13.28515625" style="1" customWidth="1"/>
    <col min="448" max="448" width="17.5703125" style="1" customWidth="1"/>
    <col min="449" max="449" width="17.42578125" style="1" customWidth="1"/>
    <col min="450" max="450" width="11.42578125" style="1"/>
    <col min="451" max="451" width="14.28515625" style="1" customWidth="1"/>
    <col min="452" max="452" width="7" style="1" customWidth="1"/>
    <col min="453" max="453" width="24" style="1" customWidth="1"/>
    <col min="454" max="702" width="11.42578125" style="1"/>
    <col min="703" max="703" width="13.28515625" style="1" customWidth="1"/>
    <col min="704" max="704" width="17.5703125" style="1" customWidth="1"/>
    <col min="705" max="705" width="17.42578125" style="1" customWidth="1"/>
    <col min="706" max="706" width="11.42578125" style="1"/>
    <col min="707" max="707" width="14.28515625" style="1" customWidth="1"/>
    <col min="708" max="708" width="7" style="1" customWidth="1"/>
    <col min="709" max="709" width="24" style="1" customWidth="1"/>
    <col min="710" max="958" width="11.42578125" style="1"/>
    <col min="959" max="959" width="13.28515625" style="1" customWidth="1"/>
    <col min="960" max="960" width="17.5703125" style="1" customWidth="1"/>
    <col min="961" max="961" width="17.42578125" style="1" customWidth="1"/>
    <col min="962" max="962" width="11.42578125" style="1"/>
    <col min="963" max="963" width="14.28515625" style="1" customWidth="1"/>
    <col min="964" max="964" width="7" style="1" customWidth="1"/>
    <col min="965" max="965" width="24" style="1" customWidth="1"/>
    <col min="966" max="1214" width="11.42578125" style="1"/>
    <col min="1215" max="1215" width="13.28515625" style="1" customWidth="1"/>
    <col min="1216" max="1216" width="17.5703125" style="1" customWidth="1"/>
    <col min="1217" max="1217" width="17.42578125" style="1" customWidth="1"/>
    <col min="1218" max="1218" width="11.42578125" style="1"/>
    <col min="1219" max="1219" width="14.28515625" style="1" customWidth="1"/>
    <col min="1220" max="1220" width="7" style="1" customWidth="1"/>
    <col min="1221" max="1221" width="24" style="1" customWidth="1"/>
    <col min="1222" max="1470" width="11.42578125" style="1"/>
    <col min="1471" max="1471" width="13.28515625" style="1" customWidth="1"/>
    <col min="1472" max="1472" width="17.5703125" style="1" customWidth="1"/>
    <col min="1473" max="1473" width="17.42578125" style="1" customWidth="1"/>
    <col min="1474" max="1474" width="11.42578125" style="1"/>
    <col min="1475" max="1475" width="14.28515625" style="1" customWidth="1"/>
    <col min="1476" max="1476" width="7" style="1" customWidth="1"/>
    <col min="1477" max="1477" width="24" style="1" customWidth="1"/>
    <col min="1478" max="1726" width="11.42578125" style="1"/>
    <col min="1727" max="1727" width="13.28515625" style="1" customWidth="1"/>
    <col min="1728" max="1728" width="17.5703125" style="1" customWidth="1"/>
    <col min="1729" max="1729" width="17.42578125" style="1" customWidth="1"/>
    <col min="1730" max="1730" width="11.42578125" style="1"/>
    <col min="1731" max="1731" width="14.28515625" style="1" customWidth="1"/>
    <col min="1732" max="1732" width="7" style="1" customWidth="1"/>
    <col min="1733" max="1733" width="24" style="1" customWidth="1"/>
    <col min="1734" max="1982" width="11.42578125" style="1"/>
    <col min="1983" max="1983" width="13.28515625" style="1" customWidth="1"/>
    <col min="1984" max="1984" width="17.5703125" style="1" customWidth="1"/>
    <col min="1985" max="1985" width="17.42578125" style="1" customWidth="1"/>
    <col min="1986" max="1986" width="11.42578125" style="1"/>
    <col min="1987" max="1987" width="14.28515625" style="1" customWidth="1"/>
    <col min="1988" max="1988" width="7" style="1" customWidth="1"/>
    <col min="1989" max="1989" width="24" style="1" customWidth="1"/>
    <col min="1990" max="2238" width="11.42578125" style="1"/>
    <col min="2239" max="2239" width="13.28515625" style="1" customWidth="1"/>
    <col min="2240" max="2240" width="17.5703125" style="1" customWidth="1"/>
    <col min="2241" max="2241" width="17.42578125" style="1" customWidth="1"/>
    <col min="2242" max="2242" width="11.42578125" style="1"/>
    <col min="2243" max="2243" width="14.28515625" style="1" customWidth="1"/>
    <col min="2244" max="2244" width="7" style="1" customWidth="1"/>
    <col min="2245" max="2245" width="24" style="1" customWidth="1"/>
    <col min="2246" max="2494" width="11.42578125" style="1"/>
    <col min="2495" max="2495" width="13.28515625" style="1" customWidth="1"/>
    <col min="2496" max="2496" width="17.5703125" style="1" customWidth="1"/>
    <col min="2497" max="2497" width="17.42578125" style="1" customWidth="1"/>
    <col min="2498" max="2498" width="11.42578125" style="1"/>
    <col min="2499" max="2499" width="14.28515625" style="1" customWidth="1"/>
    <col min="2500" max="2500" width="7" style="1" customWidth="1"/>
    <col min="2501" max="2501" width="24" style="1" customWidth="1"/>
    <col min="2502" max="2750" width="11.42578125" style="1"/>
    <col min="2751" max="2751" width="13.28515625" style="1" customWidth="1"/>
    <col min="2752" max="2752" width="17.5703125" style="1" customWidth="1"/>
    <col min="2753" max="2753" width="17.42578125" style="1" customWidth="1"/>
    <col min="2754" max="2754" width="11.42578125" style="1"/>
    <col min="2755" max="2755" width="14.28515625" style="1" customWidth="1"/>
    <col min="2756" max="2756" width="7" style="1" customWidth="1"/>
    <col min="2757" max="2757" width="24" style="1" customWidth="1"/>
    <col min="2758" max="3006" width="11.42578125" style="1"/>
    <col min="3007" max="3007" width="13.28515625" style="1" customWidth="1"/>
    <col min="3008" max="3008" width="17.5703125" style="1" customWidth="1"/>
    <col min="3009" max="3009" width="17.42578125" style="1" customWidth="1"/>
    <col min="3010" max="3010" width="11.42578125" style="1"/>
    <col min="3011" max="3011" width="14.28515625" style="1" customWidth="1"/>
    <col min="3012" max="3012" width="7" style="1" customWidth="1"/>
    <col min="3013" max="3013" width="24" style="1" customWidth="1"/>
    <col min="3014" max="3262" width="11.42578125" style="1"/>
    <col min="3263" max="3263" width="13.28515625" style="1" customWidth="1"/>
    <col min="3264" max="3264" width="17.5703125" style="1" customWidth="1"/>
    <col min="3265" max="3265" width="17.42578125" style="1" customWidth="1"/>
    <col min="3266" max="3266" width="11.42578125" style="1"/>
    <col min="3267" max="3267" width="14.28515625" style="1" customWidth="1"/>
    <col min="3268" max="3268" width="7" style="1" customWidth="1"/>
    <col min="3269" max="3269" width="24" style="1" customWidth="1"/>
    <col min="3270" max="3518" width="11.42578125" style="1"/>
    <col min="3519" max="3519" width="13.28515625" style="1" customWidth="1"/>
    <col min="3520" max="3520" width="17.5703125" style="1" customWidth="1"/>
    <col min="3521" max="3521" width="17.42578125" style="1" customWidth="1"/>
    <col min="3522" max="3522" width="11.42578125" style="1"/>
    <col min="3523" max="3523" width="14.28515625" style="1" customWidth="1"/>
    <col min="3524" max="3524" width="7" style="1" customWidth="1"/>
    <col min="3525" max="3525" width="24" style="1" customWidth="1"/>
    <col min="3526" max="3774" width="11.42578125" style="1"/>
    <col min="3775" max="3775" width="13.28515625" style="1" customWidth="1"/>
    <col min="3776" max="3776" width="17.5703125" style="1" customWidth="1"/>
    <col min="3777" max="3777" width="17.42578125" style="1" customWidth="1"/>
    <col min="3778" max="3778" width="11.42578125" style="1"/>
    <col min="3779" max="3779" width="14.28515625" style="1" customWidth="1"/>
    <col min="3780" max="3780" width="7" style="1" customWidth="1"/>
    <col min="3781" max="3781" width="24" style="1" customWidth="1"/>
    <col min="3782" max="4030" width="11.42578125" style="1"/>
    <col min="4031" max="4031" width="13.28515625" style="1" customWidth="1"/>
    <col min="4032" max="4032" width="17.5703125" style="1" customWidth="1"/>
    <col min="4033" max="4033" width="17.42578125" style="1" customWidth="1"/>
    <col min="4034" max="4034" width="11.42578125" style="1"/>
    <col min="4035" max="4035" width="14.28515625" style="1" customWidth="1"/>
    <col min="4036" max="4036" width="7" style="1" customWidth="1"/>
    <col min="4037" max="4037" width="24" style="1" customWidth="1"/>
    <col min="4038" max="4286" width="11.42578125" style="1"/>
    <col min="4287" max="4287" width="13.28515625" style="1" customWidth="1"/>
    <col min="4288" max="4288" width="17.5703125" style="1" customWidth="1"/>
    <col min="4289" max="4289" width="17.42578125" style="1" customWidth="1"/>
    <col min="4290" max="4290" width="11.42578125" style="1"/>
    <col min="4291" max="4291" width="14.28515625" style="1" customWidth="1"/>
    <col min="4292" max="4292" width="7" style="1" customWidth="1"/>
    <col min="4293" max="4293" width="24" style="1" customWidth="1"/>
    <col min="4294" max="4542" width="11.42578125" style="1"/>
    <col min="4543" max="4543" width="13.28515625" style="1" customWidth="1"/>
    <col min="4544" max="4544" width="17.5703125" style="1" customWidth="1"/>
    <col min="4545" max="4545" width="17.42578125" style="1" customWidth="1"/>
    <col min="4546" max="4546" width="11.42578125" style="1"/>
    <col min="4547" max="4547" width="14.28515625" style="1" customWidth="1"/>
    <col min="4548" max="4548" width="7" style="1" customWidth="1"/>
    <col min="4549" max="4549" width="24" style="1" customWidth="1"/>
    <col min="4550" max="4798" width="11.42578125" style="1"/>
    <col min="4799" max="4799" width="13.28515625" style="1" customWidth="1"/>
    <col min="4800" max="4800" width="17.5703125" style="1" customWidth="1"/>
    <col min="4801" max="4801" width="17.42578125" style="1" customWidth="1"/>
    <col min="4802" max="4802" width="11.42578125" style="1"/>
    <col min="4803" max="4803" width="14.28515625" style="1" customWidth="1"/>
    <col min="4804" max="4804" width="7" style="1" customWidth="1"/>
    <col min="4805" max="4805" width="24" style="1" customWidth="1"/>
    <col min="4806" max="5054" width="11.42578125" style="1"/>
    <col min="5055" max="5055" width="13.28515625" style="1" customWidth="1"/>
    <col min="5056" max="5056" width="17.5703125" style="1" customWidth="1"/>
    <col min="5057" max="5057" width="17.42578125" style="1" customWidth="1"/>
    <col min="5058" max="5058" width="11.42578125" style="1"/>
    <col min="5059" max="5059" width="14.28515625" style="1" customWidth="1"/>
    <col min="5060" max="5060" width="7" style="1" customWidth="1"/>
    <col min="5061" max="5061" width="24" style="1" customWidth="1"/>
    <col min="5062" max="5310" width="11.42578125" style="1"/>
    <col min="5311" max="5311" width="13.28515625" style="1" customWidth="1"/>
    <col min="5312" max="5312" width="17.5703125" style="1" customWidth="1"/>
    <col min="5313" max="5313" width="17.42578125" style="1" customWidth="1"/>
    <col min="5314" max="5314" width="11.42578125" style="1"/>
    <col min="5315" max="5315" width="14.28515625" style="1" customWidth="1"/>
    <col min="5316" max="5316" width="7" style="1" customWidth="1"/>
    <col min="5317" max="5317" width="24" style="1" customWidth="1"/>
    <col min="5318" max="5566" width="11.42578125" style="1"/>
    <col min="5567" max="5567" width="13.28515625" style="1" customWidth="1"/>
    <col min="5568" max="5568" width="17.5703125" style="1" customWidth="1"/>
    <col min="5569" max="5569" width="17.42578125" style="1" customWidth="1"/>
    <col min="5570" max="5570" width="11.42578125" style="1"/>
    <col min="5571" max="5571" width="14.28515625" style="1" customWidth="1"/>
    <col min="5572" max="5572" width="7" style="1" customWidth="1"/>
    <col min="5573" max="5573" width="24" style="1" customWidth="1"/>
    <col min="5574" max="5822" width="11.42578125" style="1"/>
    <col min="5823" max="5823" width="13.28515625" style="1" customWidth="1"/>
    <col min="5824" max="5824" width="17.5703125" style="1" customWidth="1"/>
    <col min="5825" max="5825" width="17.42578125" style="1" customWidth="1"/>
    <col min="5826" max="5826" width="11.42578125" style="1"/>
    <col min="5827" max="5827" width="14.28515625" style="1" customWidth="1"/>
    <col min="5828" max="5828" width="7" style="1" customWidth="1"/>
    <col min="5829" max="5829" width="24" style="1" customWidth="1"/>
    <col min="5830" max="6078" width="11.42578125" style="1"/>
    <col min="6079" max="6079" width="13.28515625" style="1" customWidth="1"/>
    <col min="6080" max="6080" width="17.5703125" style="1" customWidth="1"/>
    <col min="6081" max="6081" width="17.42578125" style="1" customWidth="1"/>
    <col min="6082" max="6082" width="11.42578125" style="1"/>
    <col min="6083" max="6083" width="14.28515625" style="1" customWidth="1"/>
    <col min="6084" max="6084" width="7" style="1" customWidth="1"/>
    <col min="6085" max="6085" width="24" style="1" customWidth="1"/>
    <col min="6086" max="6334" width="11.42578125" style="1"/>
    <col min="6335" max="6335" width="13.28515625" style="1" customWidth="1"/>
    <col min="6336" max="6336" width="17.5703125" style="1" customWidth="1"/>
    <col min="6337" max="6337" width="17.42578125" style="1" customWidth="1"/>
    <col min="6338" max="6338" width="11.42578125" style="1"/>
    <col min="6339" max="6339" width="14.28515625" style="1" customWidth="1"/>
    <col min="6340" max="6340" width="7" style="1" customWidth="1"/>
    <col min="6341" max="6341" width="24" style="1" customWidth="1"/>
    <col min="6342" max="6590" width="11.42578125" style="1"/>
    <col min="6591" max="6591" width="13.28515625" style="1" customWidth="1"/>
    <col min="6592" max="6592" width="17.5703125" style="1" customWidth="1"/>
    <col min="6593" max="6593" width="17.42578125" style="1" customWidth="1"/>
    <col min="6594" max="6594" width="11.42578125" style="1"/>
    <col min="6595" max="6595" width="14.28515625" style="1" customWidth="1"/>
    <col min="6596" max="6596" width="7" style="1" customWidth="1"/>
    <col min="6597" max="6597" width="24" style="1" customWidth="1"/>
    <col min="6598" max="6846" width="11.42578125" style="1"/>
    <col min="6847" max="6847" width="13.28515625" style="1" customWidth="1"/>
    <col min="6848" max="6848" width="17.5703125" style="1" customWidth="1"/>
    <col min="6849" max="6849" width="17.42578125" style="1" customWidth="1"/>
    <col min="6850" max="6850" width="11.42578125" style="1"/>
    <col min="6851" max="6851" width="14.28515625" style="1" customWidth="1"/>
    <col min="6852" max="6852" width="7" style="1" customWidth="1"/>
    <col min="6853" max="6853" width="24" style="1" customWidth="1"/>
    <col min="6854" max="7102" width="11.42578125" style="1"/>
    <col min="7103" max="7103" width="13.28515625" style="1" customWidth="1"/>
    <col min="7104" max="7104" width="17.5703125" style="1" customWidth="1"/>
    <col min="7105" max="7105" width="17.42578125" style="1" customWidth="1"/>
    <col min="7106" max="7106" width="11.42578125" style="1"/>
    <col min="7107" max="7107" width="14.28515625" style="1" customWidth="1"/>
    <col min="7108" max="7108" width="7" style="1" customWidth="1"/>
    <col min="7109" max="7109" width="24" style="1" customWidth="1"/>
    <col min="7110" max="7358" width="11.42578125" style="1"/>
    <col min="7359" max="7359" width="13.28515625" style="1" customWidth="1"/>
    <col min="7360" max="7360" width="17.5703125" style="1" customWidth="1"/>
    <col min="7361" max="7361" width="17.42578125" style="1" customWidth="1"/>
    <col min="7362" max="7362" width="11.42578125" style="1"/>
    <col min="7363" max="7363" width="14.28515625" style="1" customWidth="1"/>
    <col min="7364" max="7364" width="7" style="1" customWidth="1"/>
    <col min="7365" max="7365" width="24" style="1" customWidth="1"/>
    <col min="7366" max="7614" width="11.42578125" style="1"/>
    <col min="7615" max="7615" width="13.28515625" style="1" customWidth="1"/>
    <col min="7616" max="7616" width="17.5703125" style="1" customWidth="1"/>
    <col min="7617" max="7617" width="17.42578125" style="1" customWidth="1"/>
    <col min="7618" max="7618" width="11.42578125" style="1"/>
    <col min="7619" max="7619" width="14.28515625" style="1" customWidth="1"/>
    <col min="7620" max="7620" width="7" style="1" customWidth="1"/>
    <col min="7621" max="7621" width="24" style="1" customWidth="1"/>
    <col min="7622" max="7870" width="11.42578125" style="1"/>
    <col min="7871" max="7871" width="13.28515625" style="1" customWidth="1"/>
    <col min="7872" max="7872" width="17.5703125" style="1" customWidth="1"/>
    <col min="7873" max="7873" width="17.42578125" style="1" customWidth="1"/>
    <col min="7874" max="7874" width="11.42578125" style="1"/>
    <col min="7875" max="7875" width="14.28515625" style="1" customWidth="1"/>
    <col min="7876" max="7876" width="7" style="1" customWidth="1"/>
    <col min="7877" max="7877" width="24" style="1" customWidth="1"/>
    <col min="7878" max="8126" width="11.42578125" style="1"/>
    <col min="8127" max="8127" width="13.28515625" style="1" customWidth="1"/>
    <col min="8128" max="8128" width="17.5703125" style="1" customWidth="1"/>
    <col min="8129" max="8129" width="17.42578125" style="1" customWidth="1"/>
    <col min="8130" max="8130" width="11.42578125" style="1"/>
    <col min="8131" max="8131" width="14.28515625" style="1" customWidth="1"/>
    <col min="8132" max="8132" width="7" style="1" customWidth="1"/>
    <col min="8133" max="8133" width="24" style="1" customWidth="1"/>
    <col min="8134" max="8382" width="11.42578125" style="1"/>
    <col min="8383" max="8383" width="13.28515625" style="1" customWidth="1"/>
    <col min="8384" max="8384" width="17.5703125" style="1" customWidth="1"/>
    <col min="8385" max="8385" width="17.42578125" style="1" customWidth="1"/>
    <col min="8386" max="8386" width="11.42578125" style="1"/>
    <col min="8387" max="8387" width="14.28515625" style="1" customWidth="1"/>
    <col min="8388" max="8388" width="7" style="1" customWidth="1"/>
    <col min="8389" max="8389" width="24" style="1" customWidth="1"/>
    <col min="8390" max="8638" width="11.42578125" style="1"/>
    <col min="8639" max="8639" width="13.28515625" style="1" customWidth="1"/>
    <col min="8640" max="8640" width="17.5703125" style="1" customWidth="1"/>
    <col min="8641" max="8641" width="17.42578125" style="1" customWidth="1"/>
    <col min="8642" max="8642" width="11.42578125" style="1"/>
    <col min="8643" max="8643" width="14.28515625" style="1" customWidth="1"/>
    <col min="8644" max="8644" width="7" style="1" customWidth="1"/>
    <col min="8645" max="8645" width="24" style="1" customWidth="1"/>
    <col min="8646" max="8894" width="11.42578125" style="1"/>
    <col min="8895" max="8895" width="13.28515625" style="1" customWidth="1"/>
    <col min="8896" max="8896" width="17.5703125" style="1" customWidth="1"/>
    <col min="8897" max="8897" width="17.42578125" style="1" customWidth="1"/>
    <col min="8898" max="8898" width="11.42578125" style="1"/>
    <col min="8899" max="8899" width="14.28515625" style="1" customWidth="1"/>
    <col min="8900" max="8900" width="7" style="1" customWidth="1"/>
    <col min="8901" max="8901" width="24" style="1" customWidth="1"/>
    <col min="8902" max="9150" width="11.42578125" style="1"/>
    <col min="9151" max="9151" width="13.28515625" style="1" customWidth="1"/>
    <col min="9152" max="9152" width="17.5703125" style="1" customWidth="1"/>
    <col min="9153" max="9153" width="17.42578125" style="1" customWidth="1"/>
    <col min="9154" max="9154" width="11.42578125" style="1"/>
    <col min="9155" max="9155" width="14.28515625" style="1" customWidth="1"/>
    <col min="9156" max="9156" width="7" style="1" customWidth="1"/>
    <col min="9157" max="9157" width="24" style="1" customWidth="1"/>
    <col min="9158" max="9406" width="11.42578125" style="1"/>
    <col min="9407" max="9407" width="13.28515625" style="1" customWidth="1"/>
    <col min="9408" max="9408" width="17.5703125" style="1" customWidth="1"/>
    <col min="9409" max="9409" width="17.42578125" style="1" customWidth="1"/>
    <col min="9410" max="9410" width="11.42578125" style="1"/>
    <col min="9411" max="9411" width="14.28515625" style="1" customWidth="1"/>
    <col min="9412" max="9412" width="7" style="1" customWidth="1"/>
    <col min="9413" max="9413" width="24" style="1" customWidth="1"/>
    <col min="9414" max="9662" width="11.42578125" style="1"/>
    <col min="9663" max="9663" width="13.28515625" style="1" customWidth="1"/>
    <col min="9664" max="9664" width="17.5703125" style="1" customWidth="1"/>
    <col min="9665" max="9665" width="17.42578125" style="1" customWidth="1"/>
    <col min="9666" max="9666" width="11.42578125" style="1"/>
    <col min="9667" max="9667" width="14.28515625" style="1" customWidth="1"/>
    <col min="9668" max="9668" width="7" style="1" customWidth="1"/>
    <col min="9669" max="9669" width="24" style="1" customWidth="1"/>
    <col min="9670" max="9918" width="11.42578125" style="1"/>
    <col min="9919" max="9919" width="13.28515625" style="1" customWidth="1"/>
    <col min="9920" max="9920" width="17.5703125" style="1" customWidth="1"/>
    <col min="9921" max="9921" width="17.42578125" style="1" customWidth="1"/>
    <col min="9922" max="9922" width="11.42578125" style="1"/>
    <col min="9923" max="9923" width="14.28515625" style="1" customWidth="1"/>
    <col min="9924" max="9924" width="7" style="1" customWidth="1"/>
    <col min="9925" max="9925" width="24" style="1" customWidth="1"/>
    <col min="9926" max="10174" width="11.42578125" style="1"/>
    <col min="10175" max="10175" width="13.28515625" style="1" customWidth="1"/>
    <col min="10176" max="10176" width="17.5703125" style="1" customWidth="1"/>
    <col min="10177" max="10177" width="17.42578125" style="1" customWidth="1"/>
    <col min="10178" max="10178" width="11.42578125" style="1"/>
    <col min="10179" max="10179" width="14.28515625" style="1" customWidth="1"/>
    <col min="10180" max="10180" width="7" style="1" customWidth="1"/>
    <col min="10181" max="10181" width="24" style="1" customWidth="1"/>
    <col min="10182" max="10430" width="11.42578125" style="1"/>
    <col min="10431" max="10431" width="13.28515625" style="1" customWidth="1"/>
    <col min="10432" max="10432" width="17.5703125" style="1" customWidth="1"/>
    <col min="10433" max="10433" width="17.42578125" style="1" customWidth="1"/>
    <col min="10434" max="10434" width="11.42578125" style="1"/>
    <col min="10435" max="10435" width="14.28515625" style="1" customWidth="1"/>
    <col min="10436" max="10436" width="7" style="1" customWidth="1"/>
    <col min="10437" max="10437" width="24" style="1" customWidth="1"/>
    <col min="10438" max="10686" width="11.42578125" style="1"/>
    <col min="10687" max="10687" width="13.28515625" style="1" customWidth="1"/>
    <col min="10688" max="10688" width="17.5703125" style="1" customWidth="1"/>
    <col min="10689" max="10689" width="17.42578125" style="1" customWidth="1"/>
    <col min="10690" max="10690" width="11.42578125" style="1"/>
    <col min="10691" max="10691" width="14.28515625" style="1" customWidth="1"/>
    <col min="10692" max="10692" width="7" style="1" customWidth="1"/>
    <col min="10693" max="10693" width="24" style="1" customWidth="1"/>
    <col min="10694" max="10942" width="11.42578125" style="1"/>
    <col min="10943" max="10943" width="13.28515625" style="1" customWidth="1"/>
    <col min="10944" max="10944" width="17.5703125" style="1" customWidth="1"/>
    <col min="10945" max="10945" width="17.42578125" style="1" customWidth="1"/>
    <col min="10946" max="10946" width="11.42578125" style="1"/>
    <col min="10947" max="10947" width="14.28515625" style="1" customWidth="1"/>
    <col min="10948" max="10948" width="7" style="1" customWidth="1"/>
    <col min="10949" max="10949" width="24" style="1" customWidth="1"/>
    <col min="10950" max="11198" width="11.42578125" style="1"/>
    <col min="11199" max="11199" width="13.28515625" style="1" customWidth="1"/>
    <col min="11200" max="11200" width="17.5703125" style="1" customWidth="1"/>
    <col min="11201" max="11201" width="17.42578125" style="1" customWidth="1"/>
    <col min="11202" max="11202" width="11.42578125" style="1"/>
    <col min="11203" max="11203" width="14.28515625" style="1" customWidth="1"/>
    <col min="11204" max="11204" width="7" style="1" customWidth="1"/>
    <col min="11205" max="11205" width="24" style="1" customWidth="1"/>
    <col min="11206" max="11454" width="11.42578125" style="1"/>
    <col min="11455" max="11455" width="13.28515625" style="1" customWidth="1"/>
    <col min="11456" max="11456" width="17.5703125" style="1" customWidth="1"/>
    <col min="11457" max="11457" width="17.42578125" style="1" customWidth="1"/>
    <col min="11458" max="11458" width="11.42578125" style="1"/>
    <col min="11459" max="11459" width="14.28515625" style="1" customWidth="1"/>
    <col min="11460" max="11460" width="7" style="1" customWidth="1"/>
    <col min="11461" max="11461" width="24" style="1" customWidth="1"/>
    <col min="11462" max="11710" width="11.42578125" style="1"/>
    <col min="11711" max="11711" width="13.28515625" style="1" customWidth="1"/>
    <col min="11712" max="11712" width="17.5703125" style="1" customWidth="1"/>
    <col min="11713" max="11713" width="17.42578125" style="1" customWidth="1"/>
    <col min="11714" max="11714" width="11.42578125" style="1"/>
    <col min="11715" max="11715" width="14.28515625" style="1" customWidth="1"/>
    <col min="11716" max="11716" width="7" style="1" customWidth="1"/>
    <col min="11717" max="11717" width="24" style="1" customWidth="1"/>
    <col min="11718" max="11966" width="11.42578125" style="1"/>
    <col min="11967" max="11967" width="13.28515625" style="1" customWidth="1"/>
    <col min="11968" max="11968" width="17.5703125" style="1" customWidth="1"/>
    <col min="11969" max="11969" width="17.42578125" style="1" customWidth="1"/>
    <col min="11970" max="11970" width="11.42578125" style="1"/>
    <col min="11971" max="11971" width="14.28515625" style="1" customWidth="1"/>
    <col min="11972" max="11972" width="7" style="1" customWidth="1"/>
    <col min="11973" max="11973" width="24" style="1" customWidth="1"/>
    <col min="11974" max="12222" width="11.42578125" style="1"/>
    <col min="12223" max="12223" width="13.28515625" style="1" customWidth="1"/>
    <col min="12224" max="12224" width="17.5703125" style="1" customWidth="1"/>
    <col min="12225" max="12225" width="17.42578125" style="1" customWidth="1"/>
    <col min="12226" max="12226" width="11.42578125" style="1"/>
    <col min="12227" max="12227" width="14.28515625" style="1" customWidth="1"/>
    <col min="12228" max="12228" width="7" style="1" customWidth="1"/>
    <col min="12229" max="12229" width="24" style="1" customWidth="1"/>
    <col min="12230" max="12478" width="11.42578125" style="1"/>
    <col min="12479" max="12479" width="13.28515625" style="1" customWidth="1"/>
    <col min="12480" max="12480" width="17.5703125" style="1" customWidth="1"/>
    <col min="12481" max="12481" width="17.42578125" style="1" customWidth="1"/>
    <col min="12482" max="12482" width="11.42578125" style="1"/>
    <col min="12483" max="12483" width="14.28515625" style="1" customWidth="1"/>
    <col min="12484" max="12484" width="7" style="1" customWidth="1"/>
    <col min="12485" max="12485" width="24" style="1" customWidth="1"/>
    <col min="12486" max="12734" width="11.42578125" style="1"/>
    <col min="12735" max="12735" width="13.28515625" style="1" customWidth="1"/>
    <col min="12736" max="12736" width="17.5703125" style="1" customWidth="1"/>
    <col min="12737" max="12737" width="17.42578125" style="1" customWidth="1"/>
    <col min="12738" max="12738" width="11.42578125" style="1"/>
    <col min="12739" max="12739" width="14.28515625" style="1" customWidth="1"/>
    <col min="12740" max="12740" width="7" style="1" customWidth="1"/>
    <col min="12741" max="12741" width="24" style="1" customWidth="1"/>
    <col min="12742" max="12990" width="11.42578125" style="1"/>
    <col min="12991" max="12991" width="13.28515625" style="1" customWidth="1"/>
    <col min="12992" max="12992" width="17.5703125" style="1" customWidth="1"/>
    <col min="12993" max="12993" width="17.42578125" style="1" customWidth="1"/>
    <col min="12994" max="12994" width="11.42578125" style="1"/>
    <col min="12995" max="12995" width="14.28515625" style="1" customWidth="1"/>
    <col min="12996" max="12996" width="7" style="1" customWidth="1"/>
    <col min="12997" max="12997" width="24" style="1" customWidth="1"/>
    <col min="12998" max="13246" width="11.42578125" style="1"/>
    <col min="13247" max="13247" width="13.28515625" style="1" customWidth="1"/>
    <col min="13248" max="13248" width="17.5703125" style="1" customWidth="1"/>
    <col min="13249" max="13249" width="17.42578125" style="1" customWidth="1"/>
    <col min="13250" max="13250" width="11.42578125" style="1"/>
    <col min="13251" max="13251" width="14.28515625" style="1" customWidth="1"/>
    <col min="13252" max="13252" width="7" style="1" customWidth="1"/>
    <col min="13253" max="13253" width="24" style="1" customWidth="1"/>
    <col min="13254" max="13502" width="11.42578125" style="1"/>
    <col min="13503" max="13503" width="13.28515625" style="1" customWidth="1"/>
    <col min="13504" max="13504" width="17.5703125" style="1" customWidth="1"/>
    <col min="13505" max="13505" width="17.42578125" style="1" customWidth="1"/>
    <col min="13506" max="13506" width="11.42578125" style="1"/>
    <col min="13507" max="13507" width="14.28515625" style="1" customWidth="1"/>
    <col min="13508" max="13508" width="7" style="1" customWidth="1"/>
    <col min="13509" max="13509" width="24" style="1" customWidth="1"/>
    <col min="13510" max="13758" width="11.42578125" style="1"/>
    <col min="13759" max="13759" width="13.28515625" style="1" customWidth="1"/>
    <col min="13760" max="13760" width="17.5703125" style="1" customWidth="1"/>
    <col min="13761" max="13761" width="17.42578125" style="1" customWidth="1"/>
    <col min="13762" max="13762" width="11.42578125" style="1"/>
    <col min="13763" max="13763" width="14.28515625" style="1" customWidth="1"/>
    <col min="13764" max="13764" width="7" style="1" customWidth="1"/>
    <col min="13765" max="13765" width="24" style="1" customWidth="1"/>
    <col min="13766" max="14014" width="11.42578125" style="1"/>
    <col min="14015" max="14015" width="13.28515625" style="1" customWidth="1"/>
    <col min="14016" max="14016" width="17.5703125" style="1" customWidth="1"/>
    <col min="14017" max="14017" width="17.42578125" style="1" customWidth="1"/>
    <col min="14018" max="14018" width="11.42578125" style="1"/>
    <col min="14019" max="14019" width="14.28515625" style="1" customWidth="1"/>
    <col min="14020" max="14020" width="7" style="1" customWidth="1"/>
    <col min="14021" max="14021" width="24" style="1" customWidth="1"/>
    <col min="14022" max="14270" width="11.42578125" style="1"/>
    <col min="14271" max="14271" width="13.28515625" style="1" customWidth="1"/>
    <col min="14272" max="14272" width="17.5703125" style="1" customWidth="1"/>
    <col min="14273" max="14273" width="17.42578125" style="1" customWidth="1"/>
    <col min="14274" max="14274" width="11.42578125" style="1"/>
    <col min="14275" max="14275" width="14.28515625" style="1" customWidth="1"/>
    <col min="14276" max="14276" width="7" style="1" customWidth="1"/>
    <col min="14277" max="14277" width="24" style="1" customWidth="1"/>
    <col min="14278" max="14526" width="11.42578125" style="1"/>
    <col min="14527" max="14527" width="13.28515625" style="1" customWidth="1"/>
    <col min="14528" max="14528" width="17.5703125" style="1" customWidth="1"/>
    <col min="14529" max="14529" width="17.42578125" style="1" customWidth="1"/>
    <col min="14530" max="14530" width="11.42578125" style="1"/>
    <col min="14531" max="14531" width="14.28515625" style="1" customWidth="1"/>
    <col min="14532" max="14532" width="7" style="1" customWidth="1"/>
    <col min="14533" max="14533" width="24" style="1" customWidth="1"/>
    <col min="14534" max="14782" width="11.42578125" style="1"/>
    <col min="14783" max="14783" width="13.28515625" style="1" customWidth="1"/>
    <col min="14784" max="14784" width="17.5703125" style="1" customWidth="1"/>
    <col min="14785" max="14785" width="17.42578125" style="1" customWidth="1"/>
    <col min="14786" max="14786" width="11.42578125" style="1"/>
    <col min="14787" max="14787" width="14.28515625" style="1" customWidth="1"/>
    <col min="14788" max="14788" width="7" style="1" customWidth="1"/>
    <col min="14789" max="14789" width="24" style="1" customWidth="1"/>
    <col min="14790" max="15038" width="11.42578125" style="1"/>
    <col min="15039" max="15039" width="13.28515625" style="1" customWidth="1"/>
    <col min="15040" max="15040" width="17.5703125" style="1" customWidth="1"/>
    <col min="15041" max="15041" width="17.42578125" style="1" customWidth="1"/>
    <col min="15042" max="15042" width="11.42578125" style="1"/>
    <col min="15043" max="15043" width="14.28515625" style="1" customWidth="1"/>
    <col min="15044" max="15044" width="7" style="1" customWidth="1"/>
    <col min="15045" max="15045" width="24" style="1" customWidth="1"/>
    <col min="15046" max="15294" width="11.42578125" style="1"/>
    <col min="15295" max="15295" width="13.28515625" style="1" customWidth="1"/>
    <col min="15296" max="15296" width="17.5703125" style="1" customWidth="1"/>
    <col min="15297" max="15297" width="17.42578125" style="1" customWidth="1"/>
    <col min="15298" max="15298" width="11.42578125" style="1"/>
    <col min="15299" max="15299" width="14.28515625" style="1" customWidth="1"/>
    <col min="15300" max="15300" width="7" style="1" customWidth="1"/>
    <col min="15301" max="15301" width="24" style="1" customWidth="1"/>
    <col min="15302" max="15550" width="11.42578125" style="1"/>
    <col min="15551" max="15551" width="13.28515625" style="1" customWidth="1"/>
    <col min="15552" max="15552" width="17.5703125" style="1" customWidth="1"/>
    <col min="15553" max="15553" width="17.42578125" style="1" customWidth="1"/>
    <col min="15554" max="15554" width="11.42578125" style="1"/>
    <col min="15555" max="15555" width="14.28515625" style="1" customWidth="1"/>
    <col min="15556" max="15556" width="7" style="1" customWidth="1"/>
    <col min="15557" max="15557" width="24" style="1" customWidth="1"/>
    <col min="15558" max="15806" width="11.42578125" style="1"/>
    <col min="15807" max="15807" width="13.28515625" style="1" customWidth="1"/>
    <col min="15808" max="15808" width="17.5703125" style="1" customWidth="1"/>
    <col min="15809" max="15809" width="17.42578125" style="1" customWidth="1"/>
    <col min="15810" max="15810" width="11.42578125" style="1"/>
    <col min="15811" max="15811" width="14.28515625" style="1" customWidth="1"/>
    <col min="15812" max="15812" width="7" style="1" customWidth="1"/>
    <col min="15813" max="15813" width="24" style="1" customWidth="1"/>
    <col min="15814" max="16062" width="11.42578125" style="1"/>
    <col min="16063" max="16063" width="13.28515625" style="1" customWidth="1"/>
    <col min="16064" max="16064" width="17.5703125" style="1" customWidth="1"/>
    <col min="16065" max="16065" width="17.42578125" style="1" customWidth="1"/>
    <col min="16066" max="16066" width="11.42578125" style="1"/>
    <col min="16067" max="16067" width="14.28515625" style="1" customWidth="1"/>
    <col min="16068" max="16068" width="7" style="1" customWidth="1"/>
    <col min="16069" max="16069" width="24" style="1" customWidth="1"/>
    <col min="16070" max="16384" width="11.42578125" style="1"/>
  </cols>
  <sheetData>
    <row r="1" spans="2:60" x14ac:dyDescent="0.25">
      <c r="N1" s="60" t="s">
        <v>25</v>
      </c>
      <c r="O1" s="61"/>
      <c r="P1" s="61"/>
      <c r="Q1" s="61"/>
      <c r="R1" s="61"/>
      <c r="S1" s="61"/>
      <c r="T1" s="61"/>
      <c r="U1" s="61"/>
      <c r="V1" s="61"/>
      <c r="W1" s="61"/>
      <c r="X1" s="61"/>
      <c r="Y1" s="61"/>
      <c r="Z1" s="61"/>
      <c r="AA1" s="61"/>
      <c r="AB1" s="61"/>
      <c r="AC1" s="61"/>
      <c r="AD1" s="61"/>
      <c r="AE1" s="61"/>
      <c r="AF1" s="61"/>
      <c r="AG1" s="61"/>
      <c r="AH1" s="61"/>
      <c r="AI1" s="61"/>
      <c r="AJ1" s="61"/>
      <c r="AK1" s="61"/>
      <c r="AL1" s="61"/>
      <c r="AM1" s="61"/>
      <c r="AN1" s="62"/>
    </row>
    <row r="2" spans="2:60" ht="15.75" thickBot="1" x14ac:dyDescent="0.3">
      <c r="N2" s="63"/>
      <c r="O2" s="64"/>
      <c r="P2" s="64"/>
      <c r="Q2" s="64"/>
      <c r="R2" s="64"/>
      <c r="S2" s="64"/>
      <c r="T2" s="64"/>
      <c r="U2" s="64"/>
      <c r="V2" s="64"/>
      <c r="W2" s="64"/>
      <c r="X2" s="64"/>
      <c r="Y2" s="64"/>
      <c r="Z2" s="64"/>
      <c r="AA2" s="64"/>
      <c r="AB2" s="64"/>
      <c r="AC2" s="64"/>
      <c r="AD2" s="64"/>
      <c r="AE2" s="64"/>
      <c r="AF2" s="64"/>
      <c r="AG2" s="64"/>
      <c r="AH2" s="64"/>
      <c r="AI2" s="64"/>
      <c r="AJ2" s="64"/>
      <c r="AK2" s="64"/>
      <c r="AL2" s="64"/>
      <c r="AM2" s="64"/>
      <c r="AN2" s="65"/>
    </row>
    <row r="4" spans="2:60" ht="5.25" customHeight="1" thickBot="1" x14ac:dyDescent="0.3"/>
    <row r="5" spans="2:60" x14ac:dyDescent="0.25">
      <c r="N5" s="67" t="s">
        <v>35</v>
      </c>
      <c r="O5" s="68"/>
      <c r="P5" s="68"/>
      <c r="Q5" s="68"/>
      <c r="R5" s="68"/>
      <c r="S5" s="68"/>
      <c r="T5" s="68"/>
      <c r="U5" s="68"/>
      <c r="V5" s="68"/>
      <c r="W5" s="68"/>
      <c r="X5" s="68"/>
      <c r="Y5" s="68"/>
      <c r="Z5" s="68"/>
      <c r="AA5" s="68"/>
      <c r="AB5" s="68"/>
      <c r="AC5" s="68"/>
      <c r="AD5" s="68"/>
      <c r="AE5" s="68"/>
      <c r="AF5" s="68"/>
      <c r="AG5" s="68"/>
      <c r="AH5" s="68"/>
      <c r="AI5" s="68"/>
      <c r="AJ5" s="68"/>
      <c r="AK5" s="68"/>
      <c r="AL5" s="68"/>
      <c r="AM5" s="68"/>
      <c r="AN5" s="69"/>
    </row>
    <row r="6" spans="2:60" ht="24" customHeight="1" x14ac:dyDescent="0.25">
      <c r="B6" s="66">
        <f>38000000/25</f>
        <v>1520000</v>
      </c>
      <c r="C6" s="66"/>
      <c r="D6" s="66"/>
      <c r="E6" s="66"/>
      <c r="F6" s="66"/>
      <c r="G6" s="66"/>
      <c r="H6" s="66"/>
      <c r="I6" s="66"/>
      <c r="J6" s="66"/>
      <c r="K6" s="66"/>
      <c r="N6" s="70"/>
      <c r="O6" s="71"/>
      <c r="P6" s="71"/>
      <c r="Q6" s="71"/>
      <c r="R6" s="71"/>
      <c r="S6" s="71"/>
      <c r="T6" s="71"/>
      <c r="U6" s="71"/>
      <c r="V6" s="71"/>
      <c r="W6" s="71"/>
      <c r="X6" s="71"/>
      <c r="Y6" s="71"/>
      <c r="Z6" s="71"/>
      <c r="AA6" s="71"/>
      <c r="AB6" s="71"/>
      <c r="AC6" s="71"/>
      <c r="AD6" s="71"/>
      <c r="AE6" s="71"/>
      <c r="AF6" s="71"/>
      <c r="AG6" s="71"/>
      <c r="AH6" s="71"/>
      <c r="AI6" s="71"/>
      <c r="AJ6" s="71"/>
      <c r="AK6" s="71"/>
      <c r="AL6" s="71"/>
      <c r="AM6" s="71"/>
      <c r="AN6" s="72"/>
    </row>
    <row r="7" spans="2:60" ht="23.25" customHeight="1" thickBot="1" x14ac:dyDescent="0.3">
      <c r="B7" s="66">
        <f>+B6*24</f>
        <v>36480000</v>
      </c>
      <c r="C7" s="66"/>
      <c r="D7" s="66"/>
      <c r="E7" s="66"/>
      <c r="F7" s="66"/>
      <c r="G7" s="66"/>
      <c r="H7" s="66"/>
      <c r="I7" s="66"/>
      <c r="J7" s="66"/>
      <c r="K7" s="66"/>
      <c r="L7" s="66"/>
      <c r="N7" s="73"/>
      <c r="O7" s="74"/>
      <c r="P7" s="74"/>
      <c r="Q7" s="74"/>
      <c r="R7" s="74"/>
      <c r="S7" s="74"/>
      <c r="T7" s="74"/>
      <c r="U7" s="74"/>
      <c r="V7" s="74"/>
      <c r="W7" s="74"/>
      <c r="X7" s="74"/>
      <c r="Y7" s="74"/>
      <c r="Z7" s="74"/>
      <c r="AA7" s="74"/>
      <c r="AB7" s="74"/>
      <c r="AC7" s="74"/>
      <c r="AD7" s="74"/>
      <c r="AE7" s="74"/>
      <c r="AF7" s="74"/>
      <c r="AG7" s="74"/>
      <c r="AH7" s="74"/>
      <c r="AI7" s="74"/>
      <c r="AJ7" s="74"/>
      <c r="AK7" s="74"/>
      <c r="AL7" s="74"/>
      <c r="AM7" s="74"/>
      <c r="AN7" s="75"/>
    </row>
    <row r="8" spans="2:60" ht="18.75" customHeight="1" thickBot="1" x14ac:dyDescent="0.3">
      <c r="B8" s="66"/>
      <c r="C8" s="66"/>
      <c r="D8" s="66"/>
      <c r="E8" s="66"/>
      <c r="F8" s="66"/>
      <c r="G8" s="66"/>
      <c r="H8" s="66"/>
      <c r="I8" s="66"/>
      <c r="J8" s="66"/>
      <c r="K8" s="66"/>
      <c r="L8" s="66"/>
      <c r="N8" s="5"/>
      <c r="O8" s="5"/>
      <c r="P8" s="5"/>
      <c r="Q8" s="5"/>
      <c r="R8" s="5"/>
      <c r="S8" s="5"/>
      <c r="T8" s="5"/>
      <c r="U8" s="5"/>
      <c r="V8" s="5"/>
      <c r="W8" s="5"/>
      <c r="X8" s="5"/>
      <c r="Y8" s="5"/>
      <c r="Z8" s="5"/>
      <c r="AA8" s="5"/>
      <c r="AB8" s="5"/>
      <c r="AC8" s="5"/>
      <c r="AD8" s="5"/>
      <c r="AE8" s="5"/>
      <c r="AF8" s="5"/>
      <c r="AG8" s="5"/>
      <c r="AH8" s="5"/>
      <c r="AI8" s="5"/>
      <c r="AJ8" s="5"/>
      <c r="AK8" s="5"/>
      <c r="AL8" s="5"/>
      <c r="AM8" s="5"/>
      <c r="AN8" s="5"/>
    </row>
    <row r="9" spans="2:60" ht="33.75" customHeight="1" thickBot="1" x14ac:dyDescent="0.3">
      <c r="W9" s="128" t="s">
        <v>21</v>
      </c>
      <c r="X9" s="129"/>
      <c r="Y9" s="129"/>
      <c r="Z9" s="129"/>
      <c r="AA9" s="129"/>
      <c r="AB9" s="129"/>
      <c r="AC9" s="129"/>
      <c r="AD9" s="129"/>
      <c r="AE9" s="130"/>
      <c r="AF9" s="5"/>
      <c r="AG9" s="5"/>
      <c r="AH9" s="5"/>
      <c r="AI9" s="5"/>
      <c r="AJ9" s="5"/>
      <c r="AK9" s="5"/>
      <c r="AL9" s="5"/>
      <c r="AM9" s="5"/>
      <c r="AN9" s="5"/>
    </row>
    <row r="10" spans="2:60" ht="15.75" thickBot="1" x14ac:dyDescent="0.3">
      <c r="D10" s="122" t="s">
        <v>28</v>
      </c>
      <c r="E10" s="123"/>
      <c r="F10" s="123"/>
      <c r="G10" s="123"/>
      <c r="H10" s="123"/>
      <c r="I10" s="123"/>
      <c r="J10" s="123"/>
      <c r="K10" s="123"/>
      <c r="L10" s="123"/>
      <c r="M10" s="123"/>
      <c r="N10" s="123"/>
      <c r="O10" s="123"/>
      <c r="P10" s="123"/>
      <c r="Q10" s="123"/>
      <c r="R10" s="123"/>
      <c r="S10" s="123"/>
      <c r="T10" s="123"/>
      <c r="U10" s="124"/>
      <c r="AH10" s="122" t="s">
        <v>29</v>
      </c>
      <c r="AI10" s="123"/>
      <c r="AJ10" s="123"/>
      <c r="AK10" s="123"/>
      <c r="AL10" s="123"/>
      <c r="AM10" s="123"/>
      <c r="AN10" s="123"/>
      <c r="AO10" s="123"/>
      <c r="AP10" s="123"/>
      <c r="AQ10" s="123"/>
      <c r="AR10" s="123"/>
      <c r="AS10" s="123"/>
      <c r="AT10" s="123"/>
      <c r="AU10" s="123"/>
      <c r="AV10" s="123"/>
      <c r="AW10" s="123"/>
      <c r="AX10" s="123"/>
      <c r="AY10" s="124"/>
    </row>
    <row r="11" spans="2:60" ht="15.75" thickBot="1" x14ac:dyDescent="0.3"/>
    <row r="12" spans="2:60" x14ac:dyDescent="0.25">
      <c r="B12" s="125" t="s">
        <v>26</v>
      </c>
      <c r="C12" s="126"/>
      <c r="D12" s="126"/>
      <c r="E12" s="126"/>
      <c r="F12" s="126"/>
      <c r="G12" s="126" t="s">
        <v>27</v>
      </c>
      <c r="H12" s="126"/>
      <c r="I12" s="126"/>
      <c r="J12" s="126"/>
      <c r="K12" s="126"/>
      <c r="L12" s="126"/>
      <c r="M12" s="126"/>
      <c r="N12" s="126"/>
      <c r="O12" s="126"/>
      <c r="P12" s="126"/>
      <c r="Q12" s="126"/>
      <c r="R12" s="126"/>
      <c r="S12" s="126"/>
      <c r="T12" s="126" t="s">
        <v>33</v>
      </c>
      <c r="U12" s="126"/>
      <c r="V12" s="126"/>
      <c r="W12" s="126"/>
      <c r="X12" s="127"/>
      <c r="Y12" s="126" t="s">
        <v>34</v>
      </c>
      <c r="Z12" s="126"/>
      <c r="AA12" s="126"/>
      <c r="AB12" s="126"/>
      <c r="AC12" s="127"/>
      <c r="AG12" s="125" t="s">
        <v>26</v>
      </c>
      <c r="AH12" s="126"/>
      <c r="AI12" s="126"/>
      <c r="AJ12" s="126"/>
      <c r="AK12" s="126"/>
      <c r="AL12" s="126" t="s">
        <v>27</v>
      </c>
      <c r="AM12" s="126"/>
      <c r="AN12" s="126"/>
      <c r="AO12" s="126"/>
      <c r="AP12" s="126"/>
      <c r="AQ12" s="126"/>
      <c r="AR12" s="126"/>
      <c r="AS12" s="126"/>
      <c r="AT12" s="126"/>
      <c r="AU12" s="126"/>
      <c r="AV12" s="126"/>
      <c r="AW12" s="126"/>
      <c r="AX12" s="126"/>
      <c r="AY12" s="126" t="s">
        <v>33</v>
      </c>
      <c r="AZ12" s="126"/>
      <c r="BA12" s="126"/>
      <c r="BB12" s="126"/>
      <c r="BC12" s="127"/>
      <c r="BD12" s="126" t="s">
        <v>34</v>
      </c>
      <c r="BE12" s="126"/>
      <c r="BF12" s="126"/>
      <c r="BG12" s="126"/>
      <c r="BH12" s="127"/>
    </row>
    <row r="13" spans="2:60" x14ac:dyDescent="0.25">
      <c r="B13" s="117">
        <v>152805</v>
      </c>
      <c r="C13" s="116"/>
      <c r="D13" s="116"/>
      <c r="E13" s="116"/>
      <c r="F13" s="116"/>
      <c r="G13" s="116" t="s">
        <v>36</v>
      </c>
      <c r="H13" s="116"/>
      <c r="I13" s="116"/>
      <c r="J13" s="116"/>
      <c r="K13" s="116"/>
      <c r="L13" s="116"/>
      <c r="M13" s="116"/>
      <c r="N13" s="116"/>
      <c r="O13" s="116"/>
      <c r="P13" s="116"/>
      <c r="Q13" s="116"/>
      <c r="R13" s="116"/>
      <c r="S13" s="116"/>
      <c r="T13" s="116">
        <v>1763200</v>
      </c>
      <c r="U13" s="116"/>
      <c r="V13" s="116"/>
      <c r="W13" s="116"/>
      <c r="X13" s="118"/>
      <c r="Y13" s="116"/>
      <c r="Z13" s="116"/>
      <c r="AA13" s="116"/>
      <c r="AB13" s="116"/>
      <c r="AC13" s="118"/>
      <c r="AG13" s="117">
        <v>143536</v>
      </c>
      <c r="AH13" s="116"/>
      <c r="AI13" s="116"/>
      <c r="AJ13" s="116"/>
      <c r="AK13" s="116"/>
      <c r="AL13" s="116" t="s">
        <v>40</v>
      </c>
      <c r="AM13" s="116"/>
      <c r="AN13" s="116"/>
      <c r="AO13" s="116"/>
      <c r="AP13" s="116"/>
      <c r="AQ13" s="116"/>
      <c r="AR13" s="116"/>
      <c r="AS13" s="116"/>
      <c r="AT13" s="116"/>
      <c r="AU13" s="116"/>
      <c r="AV13" s="116"/>
      <c r="AW13" s="116"/>
      <c r="AX13" s="116"/>
      <c r="AY13" s="116">
        <v>36480000</v>
      </c>
      <c r="AZ13" s="116"/>
      <c r="BA13" s="116"/>
      <c r="BB13" s="116"/>
      <c r="BC13" s="118"/>
      <c r="BD13" s="116"/>
      <c r="BE13" s="116"/>
      <c r="BF13" s="116"/>
      <c r="BG13" s="116"/>
      <c r="BH13" s="118"/>
    </row>
    <row r="14" spans="2:60" x14ac:dyDescent="0.25">
      <c r="B14" s="117">
        <v>236540</v>
      </c>
      <c r="C14" s="116"/>
      <c r="D14" s="116"/>
      <c r="E14" s="116"/>
      <c r="F14" s="116"/>
      <c r="G14" s="116" t="s">
        <v>37</v>
      </c>
      <c r="H14" s="116"/>
      <c r="I14" s="116"/>
      <c r="J14" s="116"/>
      <c r="K14" s="116"/>
      <c r="L14" s="116"/>
      <c r="M14" s="116"/>
      <c r="N14" s="116"/>
      <c r="O14" s="116"/>
      <c r="P14" s="116"/>
      <c r="Q14" s="116"/>
      <c r="R14" s="116"/>
      <c r="S14" s="116"/>
      <c r="T14" s="116"/>
      <c r="U14" s="116"/>
      <c r="V14" s="116"/>
      <c r="W14" s="116"/>
      <c r="X14" s="118"/>
      <c r="Y14" s="116">
        <v>53200</v>
      </c>
      <c r="Z14" s="116"/>
      <c r="AA14" s="116"/>
      <c r="AB14" s="116"/>
      <c r="AC14" s="118"/>
      <c r="AG14" s="117">
        <v>240802</v>
      </c>
      <c r="AH14" s="116"/>
      <c r="AI14" s="116"/>
      <c r="AJ14" s="116"/>
      <c r="AK14" s="116"/>
      <c r="AL14" s="116" t="s">
        <v>41</v>
      </c>
      <c r="AM14" s="116"/>
      <c r="AN14" s="116"/>
      <c r="AO14" s="116"/>
      <c r="AP14" s="116"/>
      <c r="AQ14" s="116"/>
      <c r="AR14" s="116"/>
      <c r="AS14" s="116"/>
      <c r="AT14" s="116"/>
      <c r="AU14" s="116"/>
      <c r="AV14" s="116"/>
      <c r="AW14" s="116"/>
      <c r="AX14" s="116"/>
      <c r="AY14" s="116">
        <f>+AY13*16/100</f>
        <v>5836800</v>
      </c>
      <c r="AZ14" s="116"/>
      <c r="BA14" s="116"/>
      <c r="BB14" s="116"/>
      <c r="BC14" s="118"/>
      <c r="BD14" s="116"/>
      <c r="BE14" s="116"/>
      <c r="BF14" s="116"/>
      <c r="BG14" s="116"/>
      <c r="BH14" s="118"/>
    </row>
    <row r="15" spans="2:60" ht="15" customHeight="1" x14ac:dyDescent="0.25">
      <c r="B15" s="117">
        <v>23657001</v>
      </c>
      <c r="C15" s="116"/>
      <c r="D15" s="116"/>
      <c r="E15" s="116"/>
      <c r="F15" s="116"/>
      <c r="G15" s="116" t="s">
        <v>38</v>
      </c>
      <c r="H15" s="116"/>
      <c r="I15" s="116"/>
      <c r="J15" s="116"/>
      <c r="K15" s="116"/>
      <c r="L15" s="116"/>
      <c r="M15" s="116"/>
      <c r="N15" s="116"/>
      <c r="O15" s="116"/>
      <c r="P15" s="116"/>
      <c r="Q15" s="116"/>
      <c r="R15" s="116"/>
      <c r="S15" s="116"/>
      <c r="T15" s="116"/>
      <c r="U15" s="116"/>
      <c r="V15" s="116"/>
      <c r="W15" s="116"/>
      <c r="X15" s="118"/>
      <c r="Y15" s="116">
        <v>4560</v>
      </c>
      <c r="Z15" s="116"/>
      <c r="AA15" s="116"/>
      <c r="AB15" s="116"/>
      <c r="AC15" s="118"/>
      <c r="AG15" s="117">
        <v>236540</v>
      </c>
      <c r="AH15" s="116"/>
      <c r="AI15" s="116"/>
      <c r="AJ15" s="116"/>
      <c r="AK15" s="116"/>
      <c r="AL15" s="116" t="s">
        <v>42</v>
      </c>
      <c r="AM15" s="116"/>
      <c r="AN15" s="116"/>
      <c r="AO15" s="116"/>
      <c r="AP15" s="116"/>
      <c r="AQ15" s="116"/>
      <c r="AR15" s="116"/>
      <c r="AS15" s="116"/>
      <c r="AT15" s="116"/>
      <c r="AU15" s="116"/>
      <c r="AV15" s="116"/>
      <c r="AW15" s="116"/>
      <c r="AX15" s="116"/>
      <c r="AY15" s="116"/>
      <c r="AZ15" s="116"/>
      <c r="BA15" s="116"/>
      <c r="BB15" s="116"/>
      <c r="BC15" s="118"/>
      <c r="BD15" s="116">
        <f>+AY13*3.5/100</f>
        <v>1276800</v>
      </c>
      <c r="BE15" s="116"/>
      <c r="BF15" s="116"/>
      <c r="BG15" s="116"/>
      <c r="BH15" s="118"/>
    </row>
    <row r="16" spans="2:60" x14ac:dyDescent="0.25">
      <c r="B16" s="117">
        <v>220505</v>
      </c>
      <c r="C16" s="116"/>
      <c r="D16" s="116"/>
      <c r="E16" s="116"/>
      <c r="F16" s="116"/>
      <c r="G16" s="116" t="s">
        <v>39</v>
      </c>
      <c r="H16" s="116"/>
      <c r="I16" s="116"/>
      <c r="J16" s="116"/>
      <c r="K16" s="116"/>
      <c r="L16" s="116"/>
      <c r="M16" s="116"/>
      <c r="N16" s="116"/>
      <c r="O16" s="116"/>
      <c r="P16" s="116"/>
      <c r="Q16" s="116"/>
      <c r="R16" s="116"/>
      <c r="S16" s="116"/>
      <c r="T16" s="116"/>
      <c r="U16" s="116"/>
      <c r="V16" s="116"/>
      <c r="W16" s="116"/>
      <c r="X16" s="118"/>
      <c r="Y16" s="116">
        <v>1705440</v>
      </c>
      <c r="Z16" s="116"/>
      <c r="AA16" s="116"/>
      <c r="AB16" s="116"/>
      <c r="AC16" s="118"/>
      <c r="AG16" s="117">
        <v>23657001</v>
      </c>
      <c r="AH16" s="116"/>
      <c r="AI16" s="116"/>
      <c r="AJ16" s="116"/>
      <c r="AK16" s="116"/>
      <c r="AL16" s="116" t="s">
        <v>43</v>
      </c>
      <c r="AM16" s="116"/>
      <c r="AN16" s="116"/>
      <c r="AO16" s="116"/>
      <c r="AP16" s="116"/>
      <c r="AQ16" s="116"/>
      <c r="AR16" s="116"/>
      <c r="AS16" s="116"/>
      <c r="AT16" s="116"/>
      <c r="AU16" s="116"/>
      <c r="AV16" s="116"/>
      <c r="AW16" s="116"/>
      <c r="AX16" s="116"/>
      <c r="AY16" s="116"/>
      <c r="AZ16" s="116"/>
      <c r="BA16" s="116"/>
      <c r="BB16" s="116"/>
      <c r="BC16" s="118"/>
      <c r="BD16" s="116">
        <f>+AY13*0.3%</f>
        <v>109440</v>
      </c>
      <c r="BE16" s="116"/>
      <c r="BF16" s="116"/>
      <c r="BG16" s="116"/>
      <c r="BH16" s="118"/>
    </row>
    <row r="17" spans="2:60" x14ac:dyDescent="0.25">
      <c r="B17" s="117"/>
      <c r="C17" s="116"/>
      <c r="D17" s="116"/>
      <c r="E17" s="116"/>
      <c r="F17" s="116"/>
      <c r="G17" s="116"/>
      <c r="H17" s="116"/>
      <c r="I17" s="116"/>
      <c r="J17" s="116"/>
      <c r="K17" s="116"/>
      <c r="L17" s="116"/>
      <c r="M17" s="116"/>
      <c r="N17" s="116"/>
      <c r="O17" s="116"/>
      <c r="P17" s="116"/>
      <c r="Q17" s="116"/>
      <c r="R17" s="116"/>
      <c r="S17" s="116"/>
      <c r="T17" s="116"/>
      <c r="U17" s="116"/>
      <c r="V17" s="116"/>
      <c r="W17" s="116"/>
      <c r="X17" s="118"/>
      <c r="Y17" s="116"/>
      <c r="Z17" s="116"/>
      <c r="AA17" s="116"/>
      <c r="AB17" s="116"/>
      <c r="AC17" s="118"/>
      <c r="AG17" s="117">
        <v>220505</v>
      </c>
      <c r="AH17" s="116"/>
      <c r="AI17" s="116"/>
      <c r="AJ17" s="116"/>
      <c r="AK17" s="116"/>
      <c r="AL17" s="116" t="s">
        <v>32</v>
      </c>
      <c r="AM17" s="116"/>
      <c r="AN17" s="116"/>
      <c r="AO17" s="116"/>
      <c r="AP17" s="116"/>
      <c r="AQ17" s="116"/>
      <c r="AR17" s="116"/>
      <c r="AS17" s="116"/>
      <c r="AT17" s="116"/>
      <c r="AU17" s="116"/>
      <c r="AV17" s="116"/>
      <c r="AW17" s="116"/>
      <c r="AX17" s="116"/>
      <c r="AY17" s="116"/>
      <c r="AZ17" s="116"/>
      <c r="BA17" s="116"/>
      <c r="BB17" s="116"/>
      <c r="BC17" s="118"/>
      <c r="BD17" s="116">
        <f>+AY13+AY14-BD15-BD16</f>
        <v>40930560</v>
      </c>
      <c r="BE17" s="116"/>
      <c r="BF17" s="116"/>
      <c r="BG17" s="116"/>
      <c r="BH17" s="118"/>
    </row>
    <row r="18" spans="2:60" ht="15.75" thickBot="1" x14ac:dyDescent="0.3">
      <c r="B18" s="119"/>
      <c r="C18" s="120"/>
      <c r="D18" s="120"/>
      <c r="E18" s="120"/>
      <c r="F18" s="120"/>
      <c r="G18" s="120"/>
      <c r="H18" s="120"/>
      <c r="I18" s="120"/>
      <c r="J18" s="120"/>
      <c r="K18" s="120"/>
      <c r="L18" s="120"/>
      <c r="M18" s="120"/>
      <c r="N18" s="120"/>
      <c r="O18" s="120"/>
      <c r="P18" s="120"/>
      <c r="Q18" s="120"/>
      <c r="R18" s="120"/>
      <c r="S18" s="120"/>
      <c r="T18" s="120"/>
      <c r="U18" s="120"/>
      <c r="V18" s="120"/>
      <c r="W18" s="120"/>
      <c r="X18" s="121"/>
      <c r="Y18" s="120"/>
      <c r="Z18" s="120"/>
      <c r="AA18" s="120"/>
      <c r="AB18" s="120"/>
      <c r="AC18" s="121"/>
      <c r="AG18" s="119"/>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1"/>
      <c r="BD18" s="120"/>
      <c r="BE18" s="120"/>
      <c r="BF18" s="120"/>
      <c r="BG18" s="120"/>
      <c r="BH18" s="121"/>
    </row>
    <row r="21" spans="2:60" ht="15.75" thickBot="1" x14ac:dyDescent="0.3"/>
    <row r="22" spans="2:60" ht="34.5" customHeight="1" thickBot="1" x14ac:dyDescent="0.3">
      <c r="G22" s="131">
        <f>+Y16+BD17</f>
        <v>42636000</v>
      </c>
      <c r="H22" s="131"/>
      <c r="I22" s="131"/>
      <c r="J22" s="131"/>
      <c r="K22" s="131"/>
      <c r="L22" s="131"/>
      <c r="M22" s="131"/>
      <c r="W22" s="128" t="s">
        <v>22</v>
      </c>
      <c r="X22" s="129"/>
      <c r="Y22" s="129"/>
      <c r="Z22" s="129"/>
      <c r="AA22" s="129"/>
      <c r="AB22" s="129"/>
      <c r="AC22" s="129"/>
      <c r="AD22" s="129"/>
      <c r="AE22" s="130"/>
      <c r="AL22" s="66"/>
      <c r="AM22" s="66"/>
      <c r="AN22" s="66"/>
      <c r="AO22" s="66"/>
      <c r="AP22" s="66"/>
      <c r="AQ22" s="66"/>
      <c r="AR22" s="66"/>
      <c r="AS22" s="66"/>
      <c r="AT22" s="66"/>
      <c r="AU22" s="66"/>
      <c r="AV22" s="66"/>
    </row>
    <row r="23" spans="2:60" ht="15.75" thickBot="1" x14ac:dyDescent="0.3"/>
    <row r="24" spans="2:60" ht="15.75" thickBot="1" x14ac:dyDescent="0.3">
      <c r="Q24" s="122" t="s">
        <v>30</v>
      </c>
      <c r="R24" s="123"/>
      <c r="S24" s="123"/>
      <c r="T24" s="123"/>
      <c r="U24" s="123"/>
      <c r="V24" s="123"/>
      <c r="W24" s="123"/>
      <c r="X24" s="123"/>
      <c r="Y24" s="123"/>
      <c r="Z24" s="123"/>
      <c r="AA24" s="123"/>
      <c r="AB24" s="123"/>
      <c r="AC24" s="123"/>
      <c r="AD24" s="123"/>
      <c r="AE24" s="123"/>
      <c r="AF24" s="123"/>
      <c r="AG24" s="123"/>
      <c r="AH24" s="123"/>
      <c r="AI24" s="123"/>
      <c r="AJ24" s="124"/>
    </row>
    <row r="25" spans="2:60" ht="15.75" thickBot="1" x14ac:dyDescent="0.3"/>
    <row r="26" spans="2:60" x14ac:dyDescent="0.25">
      <c r="M26" s="125" t="s">
        <v>26</v>
      </c>
      <c r="N26" s="126"/>
      <c r="O26" s="126"/>
      <c r="P26" s="126"/>
      <c r="Q26" s="126"/>
      <c r="R26" s="126" t="s">
        <v>27</v>
      </c>
      <c r="S26" s="126"/>
      <c r="T26" s="126"/>
      <c r="U26" s="126"/>
      <c r="V26" s="126"/>
      <c r="W26" s="126"/>
      <c r="X26" s="126"/>
      <c r="Y26" s="126"/>
      <c r="Z26" s="126"/>
      <c r="AA26" s="126"/>
      <c r="AB26" s="126"/>
      <c r="AC26" s="126"/>
      <c r="AD26" s="126"/>
      <c r="AE26" s="126" t="s">
        <v>33</v>
      </c>
      <c r="AF26" s="126"/>
      <c r="AG26" s="126"/>
      <c r="AH26" s="126"/>
      <c r="AI26" s="127"/>
      <c r="AJ26" s="126" t="s">
        <v>34</v>
      </c>
      <c r="AK26" s="126"/>
      <c r="AL26" s="126"/>
      <c r="AM26" s="126"/>
      <c r="AN26" s="127"/>
    </row>
    <row r="27" spans="2:60" x14ac:dyDescent="0.25">
      <c r="M27" s="117">
        <v>413536</v>
      </c>
      <c r="N27" s="116"/>
      <c r="O27" s="116"/>
      <c r="P27" s="116"/>
      <c r="Q27" s="116"/>
      <c r="R27" s="116" t="s">
        <v>44</v>
      </c>
      <c r="S27" s="116"/>
      <c r="T27" s="116"/>
      <c r="U27" s="116"/>
      <c r="V27" s="116"/>
      <c r="W27" s="116"/>
      <c r="X27" s="116"/>
      <c r="Y27" s="116"/>
      <c r="Z27" s="116"/>
      <c r="AA27" s="116"/>
      <c r="AB27" s="116"/>
      <c r="AC27" s="116"/>
      <c r="AD27" s="116"/>
      <c r="AE27" s="116"/>
      <c r="AF27" s="116"/>
      <c r="AG27" s="116"/>
      <c r="AH27" s="116"/>
      <c r="AI27" s="118"/>
      <c r="AJ27" s="116">
        <v>38000000</v>
      </c>
      <c r="AK27" s="116"/>
      <c r="AL27" s="116"/>
      <c r="AM27" s="116"/>
      <c r="AN27" s="118"/>
    </row>
    <row r="28" spans="2:60" x14ac:dyDescent="0.25">
      <c r="M28" s="117">
        <v>240801</v>
      </c>
      <c r="N28" s="116"/>
      <c r="O28" s="116"/>
      <c r="P28" s="116"/>
      <c r="Q28" s="116"/>
      <c r="R28" s="116" t="s">
        <v>45</v>
      </c>
      <c r="S28" s="116"/>
      <c r="T28" s="116"/>
      <c r="U28" s="116"/>
      <c r="V28" s="116"/>
      <c r="W28" s="116"/>
      <c r="X28" s="116"/>
      <c r="Y28" s="116"/>
      <c r="Z28" s="116"/>
      <c r="AA28" s="116"/>
      <c r="AB28" s="116"/>
      <c r="AC28" s="116"/>
      <c r="AD28" s="116"/>
      <c r="AE28" s="116"/>
      <c r="AF28" s="116"/>
      <c r="AG28" s="116"/>
      <c r="AH28" s="116"/>
      <c r="AI28" s="118"/>
      <c r="AJ28" s="116">
        <f>+AJ27*16/100</f>
        <v>6080000</v>
      </c>
      <c r="AK28" s="116"/>
      <c r="AL28" s="116"/>
      <c r="AM28" s="116"/>
      <c r="AN28" s="118"/>
    </row>
    <row r="29" spans="2:60" x14ac:dyDescent="0.25">
      <c r="M29" s="117">
        <v>135515</v>
      </c>
      <c r="N29" s="116"/>
      <c r="O29" s="116"/>
      <c r="P29" s="116"/>
      <c r="Q29" s="116"/>
      <c r="R29" s="116" t="s">
        <v>46</v>
      </c>
      <c r="S29" s="116"/>
      <c r="T29" s="116"/>
      <c r="U29" s="116"/>
      <c r="V29" s="116"/>
      <c r="W29" s="116"/>
      <c r="X29" s="116"/>
      <c r="Y29" s="116"/>
      <c r="Z29" s="116"/>
      <c r="AA29" s="116"/>
      <c r="AB29" s="116"/>
      <c r="AC29" s="116"/>
      <c r="AD29" s="116"/>
      <c r="AE29" s="116">
        <f>+AJ27*3.5/100</f>
        <v>1330000</v>
      </c>
      <c r="AF29" s="116"/>
      <c r="AG29" s="116"/>
      <c r="AH29" s="116"/>
      <c r="AI29" s="118"/>
      <c r="AJ29" s="116"/>
      <c r="AK29" s="116"/>
      <c r="AL29" s="116"/>
      <c r="AM29" s="116"/>
      <c r="AN29" s="118"/>
    </row>
    <row r="30" spans="2:60" x14ac:dyDescent="0.25">
      <c r="M30" s="117">
        <v>135595</v>
      </c>
      <c r="N30" s="116"/>
      <c r="O30" s="116"/>
      <c r="P30" s="116"/>
      <c r="Q30" s="116"/>
      <c r="R30" s="116" t="s">
        <v>47</v>
      </c>
      <c r="S30" s="116"/>
      <c r="T30" s="116"/>
      <c r="U30" s="116"/>
      <c r="V30" s="116"/>
      <c r="W30" s="116"/>
      <c r="X30" s="116"/>
      <c r="Y30" s="116"/>
      <c r="Z30" s="116"/>
      <c r="AA30" s="116"/>
      <c r="AB30" s="116"/>
      <c r="AC30" s="116"/>
      <c r="AD30" s="116"/>
      <c r="AE30" s="116">
        <f>+AJ27*0.3%</f>
        <v>114000</v>
      </c>
      <c r="AF30" s="116"/>
      <c r="AG30" s="116"/>
      <c r="AH30" s="116"/>
      <c r="AI30" s="118"/>
      <c r="AJ30" s="116"/>
      <c r="AK30" s="116"/>
      <c r="AL30" s="116"/>
      <c r="AM30" s="116"/>
      <c r="AN30" s="118"/>
    </row>
    <row r="31" spans="2:60" x14ac:dyDescent="0.25">
      <c r="M31" s="117">
        <v>130505</v>
      </c>
      <c r="N31" s="116"/>
      <c r="O31" s="116"/>
      <c r="P31" s="116"/>
      <c r="Q31" s="116"/>
      <c r="R31" s="116" t="s">
        <v>48</v>
      </c>
      <c r="S31" s="116"/>
      <c r="T31" s="116"/>
      <c r="U31" s="116"/>
      <c r="V31" s="116"/>
      <c r="W31" s="116"/>
      <c r="X31" s="116"/>
      <c r="Y31" s="116"/>
      <c r="Z31" s="116"/>
      <c r="AA31" s="116"/>
      <c r="AB31" s="116"/>
      <c r="AC31" s="116"/>
      <c r="AD31" s="116"/>
      <c r="AE31" s="132">
        <f>+AJ27+AJ28-AE29-AE30</f>
        <v>42636000</v>
      </c>
      <c r="AF31" s="132"/>
      <c r="AG31" s="132"/>
      <c r="AH31" s="132"/>
      <c r="AI31" s="133"/>
      <c r="AJ31" s="116"/>
      <c r="AK31" s="116"/>
      <c r="AL31" s="116"/>
      <c r="AM31" s="116"/>
      <c r="AN31" s="118"/>
    </row>
    <row r="32" spans="2:60" ht="15.75" thickBot="1" x14ac:dyDescent="0.3">
      <c r="M32" s="119"/>
      <c r="N32" s="120"/>
      <c r="O32" s="120"/>
      <c r="P32" s="120"/>
      <c r="Q32" s="120"/>
      <c r="R32" s="120"/>
      <c r="S32" s="120"/>
      <c r="T32" s="120"/>
      <c r="U32" s="120"/>
      <c r="V32" s="120"/>
      <c r="W32" s="120"/>
      <c r="X32" s="120"/>
      <c r="Y32" s="120"/>
      <c r="Z32" s="120"/>
      <c r="AA32" s="120"/>
      <c r="AB32" s="120"/>
      <c r="AC32" s="120"/>
      <c r="AD32" s="120"/>
      <c r="AE32" s="120"/>
      <c r="AF32" s="120"/>
      <c r="AG32" s="120"/>
      <c r="AH32" s="120"/>
      <c r="AI32" s="121"/>
      <c r="AJ32" s="120"/>
      <c r="AK32" s="120"/>
      <c r="AL32" s="120"/>
      <c r="AM32" s="120"/>
      <c r="AN32" s="121"/>
    </row>
  </sheetData>
  <mergeCells count="98">
    <mergeCell ref="B8:L8"/>
    <mergeCell ref="G22:M22"/>
    <mergeCell ref="AL22:AS22"/>
    <mergeCell ref="AT22:AV22"/>
    <mergeCell ref="BD18:BH18"/>
    <mergeCell ref="M26:Q26"/>
    <mergeCell ref="R26:AD26"/>
    <mergeCell ref="AE26:AI26"/>
    <mergeCell ref="AJ26:AN26"/>
    <mergeCell ref="BD16:BH16"/>
    <mergeCell ref="AG17:AK17"/>
    <mergeCell ref="AL17:AX17"/>
    <mergeCell ref="AY17:BC17"/>
    <mergeCell ref="BD17:BH17"/>
    <mergeCell ref="BD14:BH14"/>
    <mergeCell ref="AG15:AK15"/>
    <mergeCell ref="AL15:AX15"/>
    <mergeCell ref="AY15:BC15"/>
    <mergeCell ref="BD15:BH15"/>
    <mergeCell ref="AL12:AX12"/>
    <mergeCell ref="AY12:BC12"/>
    <mergeCell ref="BD12:BH12"/>
    <mergeCell ref="AG13:AK13"/>
    <mergeCell ref="AL13:AX13"/>
    <mergeCell ref="AY13:BC13"/>
    <mergeCell ref="BD13:BH13"/>
    <mergeCell ref="Q24:AH24"/>
    <mergeCell ref="AI24:AJ24"/>
    <mergeCell ref="B7:L7"/>
    <mergeCell ref="B6:K6"/>
    <mergeCell ref="Y12:AC12"/>
    <mergeCell ref="Y13:AC13"/>
    <mergeCell ref="Y14:AC14"/>
    <mergeCell ref="Y15:AC15"/>
    <mergeCell ref="Y16:AC16"/>
    <mergeCell ref="Y17:AC17"/>
    <mergeCell ref="Y18:AC18"/>
    <mergeCell ref="AG12:AK12"/>
    <mergeCell ref="AG14:AK14"/>
    <mergeCell ref="AG16:AK16"/>
    <mergeCell ref="M31:Q31"/>
    <mergeCell ref="R31:AD31"/>
    <mergeCell ref="AE31:AI31"/>
    <mergeCell ref="AJ31:AN31"/>
    <mergeCell ref="M32:Q32"/>
    <mergeCell ref="R32:AD32"/>
    <mergeCell ref="AE32:AI32"/>
    <mergeCell ref="AJ32:AN32"/>
    <mergeCell ref="M29:Q29"/>
    <mergeCell ref="R29:AD29"/>
    <mergeCell ref="AE29:AI29"/>
    <mergeCell ref="AJ29:AN29"/>
    <mergeCell ref="M30:Q30"/>
    <mergeCell ref="R30:AD30"/>
    <mergeCell ref="AE30:AI30"/>
    <mergeCell ref="AJ30:AN30"/>
    <mergeCell ref="M27:Q27"/>
    <mergeCell ref="R27:AD27"/>
    <mergeCell ref="AE27:AI27"/>
    <mergeCell ref="AJ27:AN27"/>
    <mergeCell ref="M28:Q28"/>
    <mergeCell ref="R28:AD28"/>
    <mergeCell ref="AE28:AI28"/>
    <mergeCell ref="AJ28:AN28"/>
    <mergeCell ref="W22:AE22"/>
    <mergeCell ref="AG18:AK18"/>
    <mergeCell ref="AL18:AX18"/>
    <mergeCell ref="AY18:BC18"/>
    <mergeCell ref="AL14:AX14"/>
    <mergeCell ref="AY14:BC14"/>
    <mergeCell ref="AL16:AX16"/>
    <mergeCell ref="AY16:BC16"/>
    <mergeCell ref="B18:F18"/>
    <mergeCell ref="G18:S18"/>
    <mergeCell ref="T18:X18"/>
    <mergeCell ref="W9:AE9"/>
    <mergeCell ref="D10:U10"/>
    <mergeCell ref="B16:F16"/>
    <mergeCell ref="G16:S16"/>
    <mergeCell ref="T16:X16"/>
    <mergeCell ref="B17:F17"/>
    <mergeCell ref="G17:S17"/>
    <mergeCell ref="T17:X17"/>
    <mergeCell ref="B14:F14"/>
    <mergeCell ref="G14:S14"/>
    <mergeCell ref="T14:X14"/>
    <mergeCell ref="B15:F15"/>
    <mergeCell ref="G15:S15"/>
    <mergeCell ref="T15:X15"/>
    <mergeCell ref="B12:F12"/>
    <mergeCell ref="G12:S12"/>
    <mergeCell ref="T12:X12"/>
    <mergeCell ref="B13:F13"/>
    <mergeCell ref="G13:S13"/>
    <mergeCell ref="T13:X13"/>
    <mergeCell ref="N5:AN7"/>
    <mergeCell ref="AH10:AY10"/>
    <mergeCell ref="N1:AN2"/>
  </mergeCells>
  <pageMargins left="0.86" right="0.70866141732283472" top="0.74803149606299213" bottom="0.74803149606299213" header="0.31496062992125984" footer="0.31496062992125984"/>
  <pageSetup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Activos Fijos</vt:lpstr>
      <vt:lpstr>Contabilización de Activos Fijo</vt:lpstr>
    </vt:vector>
  </TitlesOfParts>
  <Company>©_CO_QUINTEROS_®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Practicas</dc:creator>
  <cp:lastModifiedBy>ConTabilizalo.com</cp:lastModifiedBy>
  <cp:lastPrinted>2013-02-13T00:28:24Z</cp:lastPrinted>
  <dcterms:created xsi:type="dcterms:W3CDTF">2013-01-25T00:45:57Z</dcterms:created>
  <dcterms:modified xsi:type="dcterms:W3CDTF">2013-08-08T03:51:22Z</dcterms:modified>
</cp:coreProperties>
</file>