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han\Documents\wil\29-08\"/>
    </mc:Choice>
  </mc:AlternateContent>
  <xr:revisionPtr revIDLastSave="0" documentId="13_ncr:1_{3BC563D7-F88F-4E84-8BDD-A5F168CFDCE7}" xr6:coauthVersionLast="47" xr6:coauthVersionMax="47" xr10:uidLastSave="{00000000-0000-0000-0000-000000000000}"/>
  <bookViews>
    <workbookView xWindow="-15" yWindow="0" windowWidth="9030" windowHeight="10950" firstSheet="1" activeTab="1" xr2:uid="{FFEEDBD5-D416-4EB1-ACAE-9E8A975708DF}"/>
  </bookViews>
  <sheets>
    <sheet name="T. DINAMICA" sheetId="5" r:id="rId1"/>
    <sheet name="TBL_VENTAS" sheetId="3" r:id="rId2"/>
    <sheet name="FORMATO FACTURA" sheetId="2" r:id="rId3"/>
    <sheet name="Hoja1" sheetId="4" r:id="rId4"/>
  </sheets>
  <definedNames>
    <definedName name="DatosExternos_1" localSheetId="1" hidden="1">TBL_VENTAS!$A$1:$L$41</definedName>
    <definedName name="SegmentaciónDeDatos_CLIENTE">#N/A</definedName>
    <definedName name="SegmentaciónDeDatos_FACT">#N/A</definedName>
  </definedNames>
  <calcPr calcId="191029"/>
  <pivotCaches>
    <pivotCache cacheId="76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3" l="1"/>
  <c r="L42" i="3"/>
  <c r="AO8" i="2"/>
  <c r="BP8" i="2"/>
  <c r="BP7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11" i="2"/>
  <c r="C1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3B54E6-3151-4904-9133-30941EFDAAD6}" keepAlive="1" name="Consulta - BOGOTA" description="Conexión a la consulta 'BOGOTA' en el libro." type="5" refreshedVersion="0" background="1">
    <dbPr connection="Provider=Microsoft.Mashup.OleDb.1;Data Source=$Workbook$;Location=BOGOTA;Extended Properties=&quot;&quot;" command="SELECT * FROM [BOGOTA]"/>
  </connection>
  <connection id="2" xr16:uid="{D881BB66-EC38-42B7-9354-6273D9A692FB}" keepAlive="1" name="Consulta - CARTAGENA" description="Conexión a la consulta 'CARTAGENA' en el libro." type="5" refreshedVersion="0" background="1">
    <dbPr connection="Provider=Microsoft.Mashup.OleDb.1;Data Source=$Workbook$;Location=CARTAGENA;Extended Properties=&quot;&quot;" command="SELECT * FROM [CARTAGENA]"/>
  </connection>
  <connection id="3" xr16:uid="{12809952-8262-4AEB-8FDF-9DBED0BCEE70}" keepAlive="1" name="Consulta - TBL_VENTAS" description="Conexión a la consulta 'TBL_VENTAS' en el libro." type="5" refreshedVersion="7" background="1" saveData="1">
    <dbPr connection="Provider=Microsoft.Mashup.OleDb.1;Data Source=$Workbook$;Location=TBL_VENTAS;Extended Properties=&quot;&quot;" command="SELECT * FROM [TBL_VENTAS]"/>
  </connection>
</connections>
</file>

<file path=xl/sharedStrings.xml><?xml version="1.0" encoding="utf-8"?>
<sst xmlns="http://schemas.openxmlformats.org/spreadsheetml/2006/main" count="293" uniqueCount="67">
  <si>
    <t>SOLOELECTRICOS S.A</t>
  </si>
  <si>
    <t>ORDEN DE COMPRA</t>
  </si>
  <si>
    <t>CLIENTE</t>
  </si>
  <si>
    <t>FECHA:</t>
  </si>
  <si>
    <t>CIUDAD</t>
  </si>
  <si>
    <t>VEN</t>
  </si>
  <si>
    <t>CONCEPTO</t>
  </si>
  <si>
    <t>CANT.</t>
  </si>
  <si>
    <t>VR.UNI</t>
  </si>
  <si>
    <t>SUBTOTAL</t>
  </si>
  <si>
    <t>SON: XXXXXXXXXXXX X XX XX X X X X XXXXX  XXXXXXXX</t>
  </si>
  <si>
    <t>VALOR BASE</t>
  </si>
  <si>
    <t>IVA</t>
  </si>
  <si>
    <t>TOTAL</t>
  </si>
  <si>
    <t>FACT #</t>
  </si>
  <si>
    <t>COD. VENDEDOR</t>
  </si>
  <si>
    <t>PRODUCTO</t>
  </si>
  <si>
    <t>FECHA DE VENTA</t>
  </si>
  <si>
    <t>CANTIDAD VENDIDA</t>
  </si>
  <si>
    <t>PRECIO UNITARIO</t>
  </si>
  <si>
    <t>BOG-014</t>
  </si>
  <si>
    <t>01BOG</t>
  </si>
  <si>
    <t>NEVERA REF 001</t>
  </si>
  <si>
    <t>Electro S.A</t>
  </si>
  <si>
    <t>TELEVISOR REF 002</t>
  </si>
  <si>
    <t>ESTUFA REF 004</t>
  </si>
  <si>
    <t>BOG-015</t>
  </si>
  <si>
    <t>04BOG</t>
  </si>
  <si>
    <t>Electrónicos ltda</t>
  </si>
  <si>
    <t>BOG-016</t>
  </si>
  <si>
    <t>02BOG</t>
  </si>
  <si>
    <t>KOMERZIO</t>
  </si>
  <si>
    <t>BOG-017</t>
  </si>
  <si>
    <t>LAVADORA REF 002</t>
  </si>
  <si>
    <t>Ana maría Buitrago</t>
  </si>
  <si>
    <t>CAR-022</t>
  </si>
  <si>
    <t>04CAR</t>
  </si>
  <si>
    <t>Name electronics</t>
  </si>
  <si>
    <t>CAR-023</t>
  </si>
  <si>
    <t>01CAR</t>
  </si>
  <si>
    <t>Namúra ltda</t>
  </si>
  <si>
    <t>CAR-025</t>
  </si>
  <si>
    <t>03CAR</t>
  </si>
  <si>
    <t>Los chalos S.A.</t>
  </si>
  <si>
    <t>CAR-026</t>
  </si>
  <si>
    <t>02CAR</t>
  </si>
  <si>
    <t>Julia lopez</t>
  </si>
  <si>
    <t>CAR-027</t>
  </si>
  <si>
    <t>wilmer</t>
  </si>
  <si>
    <t>PRODUCTO WILMER</t>
  </si>
  <si>
    <t>PRODUCTO DESPIERTA</t>
  </si>
  <si>
    <t>V. SIN IVA</t>
  </si>
  <si>
    <t>IVA 19%</t>
  </si>
  <si>
    <t>TOTAL V</t>
  </si>
  <si>
    <t>Num. vendedor</t>
  </si>
  <si>
    <t>01</t>
  </si>
  <si>
    <t>BOGOTÁ</t>
  </si>
  <si>
    <t>04</t>
  </si>
  <si>
    <t>02</t>
  </si>
  <si>
    <t>CARTAGENA</t>
  </si>
  <si>
    <t>03</t>
  </si>
  <si>
    <t>YA ME CREEN INCREDULOS</t>
  </si>
  <si>
    <t>chicos disculpen por no haber continuado con las tablas dinámicas</t>
  </si>
  <si>
    <t>Factura No.</t>
  </si>
  <si>
    <t>Suma de V. SIN IVA</t>
  </si>
  <si>
    <t>Suma de IVA 19%</t>
  </si>
  <si>
    <t>PRACTICANDO 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</si>
</sst>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7" fillId="5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center"/>
    </xf>
    <xf numFmtId="4" fontId="5" fillId="4" borderId="12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4" fontId="5" fillId="4" borderId="15" xfId="0" applyNumberFormat="1" applyFont="1" applyFill="1" applyBorder="1" applyAlignment="1">
      <alignment horizontal="center"/>
    </xf>
    <xf numFmtId="4" fontId="5" fillId="4" borderId="16" xfId="0" applyNumberFormat="1" applyFont="1" applyFill="1" applyBorder="1" applyAlignment="1">
      <alignment horizontal="center"/>
    </xf>
    <xf numFmtId="4" fontId="5" fillId="4" borderId="17" xfId="0" applyNumberFormat="1" applyFont="1" applyFill="1" applyBorder="1" applyAlignment="1">
      <alignment horizontal="center"/>
    </xf>
    <xf numFmtId="0" fontId="0" fillId="0" borderId="0" xfId="0" pivotButton="1"/>
  </cellXfs>
  <cellStyles count="1">
    <cellStyle name="Normal" xfId="0" builtinId="0"/>
  </cellStyles>
  <dxfs count="22"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m/yyyy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  <dxf>
      <numFmt numFmtId="164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3</xdr:row>
      <xdr:rowOff>646</xdr:rowOff>
    </xdr:from>
    <xdr:to>
      <xdr:col>43</xdr:col>
      <xdr:colOff>41413</xdr:colOff>
      <xdr:row>5</xdr:row>
      <xdr:rowOff>218479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671"/>
          <a:ext cx="1279663" cy="5988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57150</xdr:colOff>
          <xdr:row>4</xdr:row>
          <xdr:rowOff>66675</xdr:rowOff>
        </xdr:from>
        <xdr:to>
          <xdr:col>91</xdr:col>
          <xdr:colOff>28575</xdr:colOff>
          <xdr:row>8</xdr:row>
          <xdr:rowOff>38100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Cambiar formato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19050</xdr:colOff>
          <xdr:row>5</xdr:row>
          <xdr:rowOff>38100</xdr:rowOff>
        </xdr:from>
        <xdr:to>
          <xdr:col>90</xdr:col>
          <xdr:colOff>38100</xdr:colOff>
          <xdr:row>6</xdr:row>
          <xdr:rowOff>66675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 a factura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9525</xdr:colOff>
          <xdr:row>6</xdr:row>
          <xdr:rowOff>133350</xdr:rowOff>
        </xdr:from>
        <xdr:to>
          <xdr:col>85</xdr:col>
          <xdr:colOff>19050</xdr:colOff>
          <xdr:row>7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 a orden</a:t>
              </a:r>
            </a:p>
          </xdr:txBody>
        </xdr:sp>
        <xdr:clientData/>
      </xdr:twoCellAnchor>
    </mc:Choice>
    <mc:Fallback/>
  </mc:AlternateContent>
  <xdr:twoCellAnchor editAs="oneCell">
    <xdr:from>
      <xdr:col>91</xdr:col>
      <xdr:colOff>82827</xdr:colOff>
      <xdr:row>4</xdr:row>
      <xdr:rowOff>41412</xdr:rowOff>
    </xdr:from>
    <xdr:to>
      <xdr:col>108</xdr:col>
      <xdr:colOff>81170</xdr:colOff>
      <xdr:row>16</xdr:row>
      <xdr:rowOff>196711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FACT #">
              <a:extLst>
                <a:ext uri="{FF2B5EF4-FFF2-40B4-BE49-F238E27FC236}">
                  <a16:creationId xmlns:a16="http://schemas.microsoft.com/office/drawing/2014/main" id="{8BF1E23A-45C1-46B8-90E9-EFB7CC9F08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CT #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88802" y="812937"/>
              <a:ext cx="1779518" cy="2546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74</xdr:col>
      <xdr:colOff>69574</xdr:colOff>
      <xdr:row>9</xdr:row>
      <xdr:rowOff>86139</xdr:rowOff>
    </xdr:from>
    <xdr:to>
      <xdr:col>91</xdr:col>
      <xdr:colOff>67918</xdr:colOff>
      <xdr:row>21</xdr:row>
      <xdr:rowOff>125481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7" name="CLIENTE">
              <a:extLst>
                <a:ext uri="{FF2B5EF4-FFF2-40B4-BE49-F238E27FC236}">
                  <a16:creationId xmlns:a16="http://schemas.microsoft.com/office/drawing/2014/main" id="{36A60949-72D2-4330-9476-64F6937926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4374" y="1781589"/>
              <a:ext cx="1779519" cy="25539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" refreshedDate="44437.84802986111" createdVersion="7" refreshedVersion="7" minRefreshableVersion="3" recordCount="40" xr:uid="{61D6B99C-D96A-4895-AEA7-E87B049CE326}">
  <cacheSource type="worksheet">
    <worksheetSource name="TBL_VENTAS"/>
  </cacheSource>
  <cacheFields count="12">
    <cacheField name="FACT #" numFmtId="0">
      <sharedItems count="9">
        <s v="BOG-014"/>
        <s v="BOG-015"/>
        <s v="BOG-016"/>
        <s v="BOG-017"/>
        <s v="CAR-022"/>
        <s v="CAR-023"/>
        <s v="CAR-025"/>
        <s v="CAR-026"/>
        <s v="CAR-027"/>
      </sharedItems>
    </cacheField>
    <cacheField name="COD. VENDEDOR" numFmtId="0">
      <sharedItems/>
    </cacheField>
    <cacheField name="Num. vendedor" numFmtId="0">
      <sharedItems count="4">
        <s v="01"/>
        <s v="04"/>
        <s v="02"/>
        <s v="03"/>
      </sharedItems>
    </cacheField>
    <cacheField name="CIUDAD" numFmtId="0">
      <sharedItems count="2">
        <s v="BOGOTÁ"/>
        <s v="CARTAGENA"/>
      </sharedItems>
    </cacheField>
    <cacheField name="PRODUCTO" numFmtId="0">
      <sharedItems count="9">
        <s v="NEVERA REF 001"/>
        <s v="TELEVISOR REF 002"/>
        <s v="LAVADORA REF 002"/>
        <s v="ESTUFA REF 004"/>
        <s v="PRODUCTO WILMER"/>
        <s v="PRODUCTO DESPIERTA"/>
        <s v="YA ME CREEN INCREDULOS"/>
        <s v="PRACTICANDO ANDO"/>
        <s v="ESTUFA REF004" u="1"/>
      </sharedItems>
    </cacheField>
    <cacheField name="CLIENTE" numFmtId="0">
      <sharedItems count="9">
        <s v="Electro S.A"/>
        <s v="Electrónicos ltda"/>
        <s v="KOMERZIO"/>
        <s v="Ana maría Buitrago"/>
        <s v="Name electronics"/>
        <s v="Namúra ltda"/>
        <s v="Los chalos S.A."/>
        <s v="Julia lopez"/>
        <s v="wilmer"/>
      </sharedItems>
    </cacheField>
    <cacheField name="FECHA DE VENTA" numFmtId="14">
      <sharedItems containsSemiMixedTypes="0" containsNonDate="0" containsDate="1" containsString="0" minDate="2021-03-07T00:00:00" maxDate="2021-03-29T00:00:00" count="8">
        <d v="2021-03-13T00:00:00"/>
        <d v="2021-03-17T00:00:00"/>
        <d v="2021-03-21T00:00:00"/>
        <d v="2021-03-28T00:00:00"/>
        <d v="2021-03-07T00:00:00"/>
        <d v="2021-03-08T00:00:00"/>
        <d v="2021-03-12T00:00:00"/>
        <d v="2021-03-25T00:00:00"/>
      </sharedItems>
    </cacheField>
    <cacheField name="CANTIDAD VENDIDA" numFmtId="0">
      <sharedItems containsSemiMixedTypes="0" containsString="0" containsNumber="1" containsInteger="1" minValue="1" maxValue="20" count="17">
        <n v="14"/>
        <n v="16"/>
        <n v="17"/>
        <n v="7"/>
        <n v="5"/>
        <n v="11"/>
        <n v="10"/>
        <n v="19"/>
        <n v="20"/>
        <n v="6"/>
        <n v="9"/>
        <n v="18"/>
        <n v="13"/>
        <n v="3"/>
        <n v="4"/>
        <n v="15"/>
        <n v="1"/>
      </sharedItems>
    </cacheField>
    <cacheField name="PRECIO UNITARIO" numFmtId="164">
      <sharedItems containsSemiMixedTypes="0" containsString="0" containsNumber="1" containsInteger="1" minValue="1210" maxValue="9999" count="8">
        <n v="3900"/>
        <n v="3450"/>
        <n v="2300"/>
        <n v="1450"/>
        <n v="1210"/>
        <n v="3700"/>
        <n v="3220"/>
        <n v="9999"/>
      </sharedItems>
    </cacheField>
    <cacheField name="V. SIN IVA" numFmtId="164">
      <sharedItems containsSemiMixedTypes="0" containsString="0" containsNumber="1" containsInteger="1" minValue="3450" maxValue="74100" count="31">
        <n v="54600"/>
        <n v="55200"/>
        <n v="39100"/>
        <n v="10150"/>
        <n v="17250"/>
        <n v="15950"/>
        <n v="39000"/>
        <n v="23000"/>
        <n v="74100"/>
        <n v="42900"/>
        <n v="46000"/>
        <n v="7250"/>
        <n v="20700"/>
        <n v="13050"/>
        <n v="27300"/>
        <n v="41400"/>
        <n v="65550"/>
        <n v="44850"/>
        <n v="3630"/>
        <n v="14800"/>
        <n v="48300"/>
        <n v="12100"/>
        <n v="19360"/>
        <n v="13800"/>
        <n v="16940"/>
        <n v="3700"/>
        <n v="51800"/>
        <n v="28980"/>
        <n v="7260"/>
        <n v="3450"/>
        <n v="9999"/>
      </sharedItems>
    </cacheField>
    <cacheField name="IVA 19%" numFmtId="164">
      <sharedItems containsSemiMixedTypes="0" containsString="0" containsNumber="1" minValue="655.5" maxValue="14079"/>
    </cacheField>
    <cacheField name="TOTAL V" numFmtId="164">
      <sharedItems containsSemiMixedTypes="0" containsString="0" containsNumber="1" minValue="4105.5" maxValue="88179"/>
    </cacheField>
  </cacheFields>
  <extLst>
    <ext xmlns:x14="http://schemas.microsoft.com/office/spreadsheetml/2009/9/main" uri="{725AE2AE-9491-48be-B2B4-4EB974FC3084}">
      <x14:pivotCacheDefinition pivotCacheId="12559196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s v="01BOG"/>
    <x v="0"/>
    <x v="0"/>
    <x v="0"/>
    <x v="0"/>
    <x v="0"/>
    <x v="0"/>
    <x v="0"/>
    <x v="0"/>
    <n v="10374"/>
    <n v="64974"/>
  </r>
  <r>
    <x v="0"/>
    <s v="01BOG"/>
    <x v="0"/>
    <x v="0"/>
    <x v="1"/>
    <x v="0"/>
    <x v="0"/>
    <x v="1"/>
    <x v="1"/>
    <x v="1"/>
    <n v="10488"/>
    <n v="65688"/>
  </r>
  <r>
    <x v="0"/>
    <s v="01BOG"/>
    <x v="0"/>
    <x v="0"/>
    <x v="2"/>
    <x v="0"/>
    <x v="0"/>
    <x v="2"/>
    <x v="2"/>
    <x v="2"/>
    <n v="7429"/>
    <n v="46529"/>
  </r>
  <r>
    <x v="0"/>
    <s v="01BOG"/>
    <x v="0"/>
    <x v="0"/>
    <x v="3"/>
    <x v="0"/>
    <x v="0"/>
    <x v="3"/>
    <x v="3"/>
    <x v="3"/>
    <n v="1928.5"/>
    <n v="12078.5"/>
  </r>
  <r>
    <x v="1"/>
    <s v="04BOG"/>
    <x v="1"/>
    <x v="0"/>
    <x v="1"/>
    <x v="1"/>
    <x v="1"/>
    <x v="4"/>
    <x v="1"/>
    <x v="4"/>
    <n v="3277.5"/>
    <n v="20527.5"/>
  </r>
  <r>
    <x v="1"/>
    <s v="04BOG"/>
    <x v="1"/>
    <x v="0"/>
    <x v="3"/>
    <x v="1"/>
    <x v="1"/>
    <x v="5"/>
    <x v="3"/>
    <x v="5"/>
    <n v="3030.5"/>
    <n v="18980.5"/>
  </r>
  <r>
    <x v="1"/>
    <s v="04BOG"/>
    <x v="1"/>
    <x v="0"/>
    <x v="0"/>
    <x v="1"/>
    <x v="1"/>
    <x v="6"/>
    <x v="0"/>
    <x v="6"/>
    <n v="7410"/>
    <n v="46410"/>
  </r>
  <r>
    <x v="1"/>
    <s v="04BOG"/>
    <x v="1"/>
    <x v="0"/>
    <x v="3"/>
    <x v="1"/>
    <x v="1"/>
    <x v="3"/>
    <x v="3"/>
    <x v="3"/>
    <n v="1928.5"/>
    <n v="12078.5"/>
  </r>
  <r>
    <x v="1"/>
    <s v="04BOG"/>
    <x v="1"/>
    <x v="0"/>
    <x v="2"/>
    <x v="1"/>
    <x v="1"/>
    <x v="6"/>
    <x v="2"/>
    <x v="7"/>
    <n v="4370"/>
    <n v="27370"/>
  </r>
  <r>
    <x v="2"/>
    <s v="02BOG"/>
    <x v="2"/>
    <x v="0"/>
    <x v="3"/>
    <x v="2"/>
    <x v="2"/>
    <x v="3"/>
    <x v="3"/>
    <x v="3"/>
    <n v="1928.5"/>
    <n v="12078.5"/>
  </r>
  <r>
    <x v="2"/>
    <s v="02BOG"/>
    <x v="2"/>
    <x v="0"/>
    <x v="0"/>
    <x v="2"/>
    <x v="2"/>
    <x v="7"/>
    <x v="0"/>
    <x v="8"/>
    <n v="14079"/>
    <n v="88179"/>
  </r>
  <r>
    <x v="2"/>
    <s v="02BOG"/>
    <x v="2"/>
    <x v="0"/>
    <x v="0"/>
    <x v="2"/>
    <x v="2"/>
    <x v="5"/>
    <x v="0"/>
    <x v="9"/>
    <n v="8151"/>
    <n v="51051"/>
  </r>
  <r>
    <x v="2"/>
    <s v="02BOG"/>
    <x v="2"/>
    <x v="0"/>
    <x v="2"/>
    <x v="2"/>
    <x v="2"/>
    <x v="8"/>
    <x v="2"/>
    <x v="10"/>
    <n v="8740"/>
    <n v="54740"/>
  </r>
  <r>
    <x v="2"/>
    <s v="02BOG"/>
    <x v="2"/>
    <x v="0"/>
    <x v="3"/>
    <x v="2"/>
    <x v="2"/>
    <x v="4"/>
    <x v="3"/>
    <x v="11"/>
    <n v="1377.5"/>
    <n v="8627.5"/>
  </r>
  <r>
    <x v="2"/>
    <s v="02BOG"/>
    <x v="2"/>
    <x v="0"/>
    <x v="1"/>
    <x v="2"/>
    <x v="2"/>
    <x v="9"/>
    <x v="1"/>
    <x v="12"/>
    <n v="3933"/>
    <n v="24633"/>
  </r>
  <r>
    <x v="2"/>
    <s v="02BOG"/>
    <x v="2"/>
    <x v="0"/>
    <x v="3"/>
    <x v="2"/>
    <x v="2"/>
    <x v="10"/>
    <x v="3"/>
    <x v="13"/>
    <n v="2479.5"/>
    <n v="15529.5"/>
  </r>
  <r>
    <x v="2"/>
    <s v="02BOG"/>
    <x v="2"/>
    <x v="0"/>
    <x v="0"/>
    <x v="2"/>
    <x v="2"/>
    <x v="3"/>
    <x v="0"/>
    <x v="14"/>
    <n v="5187"/>
    <n v="32487"/>
  </r>
  <r>
    <x v="3"/>
    <s v="04BOG"/>
    <x v="1"/>
    <x v="0"/>
    <x v="2"/>
    <x v="3"/>
    <x v="3"/>
    <x v="11"/>
    <x v="2"/>
    <x v="15"/>
    <n v="7866"/>
    <n v="49266"/>
  </r>
  <r>
    <x v="3"/>
    <s v="04BOG"/>
    <x v="1"/>
    <x v="0"/>
    <x v="1"/>
    <x v="3"/>
    <x v="3"/>
    <x v="7"/>
    <x v="1"/>
    <x v="16"/>
    <n v="12454.5"/>
    <n v="78004.5"/>
  </r>
  <r>
    <x v="4"/>
    <s v="04CAR"/>
    <x v="1"/>
    <x v="1"/>
    <x v="1"/>
    <x v="4"/>
    <x v="4"/>
    <x v="12"/>
    <x v="1"/>
    <x v="17"/>
    <n v="8521.5"/>
    <n v="53371.5"/>
  </r>
  <r>
    <x v="4"/>
    <s v="04CAR"/>
    <x v="1"/>
    <x v="1"/>
    <x v="3"/>
    <x v="4"/>
    <x v="4"/>
    <x v="13"/>
    <x v="4"/>
    <x v="18"/>
    <n v="689.7"/>
    <n v="4319.7"/>
  </r>
  <r>
    <x v="4"/>
    <s v="04CAR"/>
    <x v="1"/>
    <x v="1"/>
    <x v="0"/>
    <x v="4"/>
    <x v="4"/>
    <x v="14"/>
    <x v="5"/>
    <x v="19"/>
    <n v="2812"/>
    <n v="17612"/>
  </r>
  <r>
    <x v="5"/>
    <s v="01CAR"/>
    <x v="0"/>
    <x v="1"/>
    <x v="2"/>
    <x v="5"/>
    <x v="5"/>
    <x v="15"/>
    <x v="6"/>
    <x v="20"/>
    <n v="9177"/>
    <n v="57477"/>
  </r>
  <r>
    <x v="5"/>
    <s v="01CAR"/>
    <x v="0"/>
    <x v="1"/>
    <x v="3"/>
    <x v="5"/>
    <x v="5"/>
    <x v="6"/>
    <x v="4"/>
    <x v="21"/>
    <n v="2299"/>
    <n v="14399"/>
  </r>
  <r>
    <x v="5"/>
    <s v="01CAR"/>
    <x v="0"/>
    <x v="1"/>
    <x v="2"/>
    <x v="5"/>
    <x v="5"/>
    <x v="15"/>
    <x v="6"/>
    <x v="20"/>
    <n v="9177"/>
    <n v="57477"/>
  </r>
  <r>
    <x v="6"/>
    <s v="03CAR"/>
    <x v="3"/>
    <x v="1"/>
    <x v="1"/>
    <x v="6"/>
    <x v="6"/>
    <x v="0"/>
    <x v="1"/>
    <x v="20"/>
    <n v="9177"/>
    <n v="57477"/>
  </r>
  <r>
    <x v="7"/>
    <s v="02CAR"/>
    <x v="2"/>
    <x v="1"/>
    <x v="3"/>
    <x v="7"/>
    <x v="1"/>
    <x v="1"/>
    <x v="4"/>
    <x v="22"/>
    <n v="3678.4"/>
    <n v="23038.400000000001"/>
  </r>
  <r>
    <x v="7"/>
    <s v="02CAR"/>
    <x v="2"/>
    <x v="1"/>
    <x v="1"/>
    <x v="7"/>
    <x v="1"/>
    <x v="14"/>
    <x v="1"/>
    <x v="23"/>
    <n v="2622"/>
    <n v="16422"/>
  </r>
  <r>
    <x v="7"/>
    <s v="02CAR"/>
    <x v="2"/>
    <x v="1"/>
    <x v="3"/>
    <x v="7"/>
    <x v="1"/>
    <x v="0"/>
    <x v="4"/>
    <x v="24"/>
    <n v="3218.6"/>
    <n v="20158.599999999999"/>
  </r>
  <r>
    <x v="7"/>
    <s v="02CAR"/>
    <x v="2"/>
    <x v="1"/>
    <x v="0"/>
    <x v="7"/>
    <x v="1"/>
    <x v="16"/>
    <x v="5"/>
    <x v="25"/>
    <n v="703"/>
    <n v="4403"/>
  </r>
  <r>
    <x v="8"/>
    <s v="03CAR"/>
    <x v="3"/>
    <x v="1"/>
    <x v="0"/>
    <x v="6"/>
    <x v="7"/>
    <x v="0"/>
    <x v="5"/>
    <x v="26"/>
    <n v="9842"/>
    <n v="61642"/>
  </r>
  <r>
    <x v="8"/>
    <s v="03CAR"/>
    <x v="3"/>
    <x v="1"/>
    <x v="2"/>
    <x v="6"/>
    <x v="7"/>
    <x v="10"/>
    <x v="6"/>
    <x v="27"/>
    <n v="5506.2"/>
    <n v="34486.199999999997"/>
  </r>
  <r>
    <x v="8"/>
    <s v="03CAR"/>
    <x v="3"/>
    <x v="1"/>
    <x v="3"/>
    <x v="6"/>
    <x v="7"/>
    <x v="9"/>
    <x v="4"/>
    <x v="28"/>
    <n v="1379.4"/>
    <n v="8639.4"/>
  </r>
  <r>
    <x v="8"/>
    <s v="03CAR"/>
    <x v="3"/>
    <x v="1"/>
    <x v="1"/>
    <x v="6"/>
    <x v="7"/>
    <x v="16"/>
    <x v="1"/>
    <x v="29"/>
    <n v="655.5"/>
    <n v="4105.5"/>
  </r>
  <r>
    <x v="8"/>
    <s v="03CAR"/>
    <x v="3"/>
    <x v="1"/>
    <x v="2"/>
    <x v="8"/>
    <x v="7"/>
    <x v="16"/>
    <x v="1"/>
    <x v="29"/>
    <n v="655.5"/>
    <n v="4105.5"/>
  </r>
  <r>
    <x v="8"/>
    <s v="03CAR"/>
    <x v="3"/>
    <x v="1"/>
    <x v="4"/>
    <x v="1"/>
    <x v="7"/>
    <x v="16"/>
    <x v="1"/>
    <x v="29"/>
    <n v="655.5"/>
    <n v="4105.5"/>
  </r>
  <r>
    <x v="8"/>
    <s v="03CAR"/>
    <x v="3"/>
    <x v="1"/>
    <x v="5"/>
    <x v="1"/>
    <x v="7"/>
    <x v="16"/>
    <x v="1"/>
    <x v="29"/>
    <n v="655.5"/>
    <n v="4105.5"/>
  </r>
  <r>
    <x v="8"/>
    <s v="03CAR"/>
    <x v="3"/>
    <x v="1"/>
    <x v="5"/>
    <x v="2"/>
    <x v="7"/>
    <x v="16"/>
    <x v="1"/>
    <x v="29"/>
    <n v="655.5"/>
    <n v="4105.5"/>
  </r>
  <r>
    <x v="8"/>
    <s v="04CAR"/>
    <x v="1"/>
    <x v="1"/>
    <x v="6"/>
    <x v="2"/>
    <x v="7"/>
    <x v="16"/>
    <x v="1"/>
    <x v="29"/>
    <n v="655.5"/>
    <n v="4105.5"/>
  </r>
  <r>
    <x v="8"/>
    <s v="04CAR"/>
    <x v="1"/>
    <x v="1"/>
    <x v="7"/>
    <x v="2"/>
    <x v="7"/>
    <x v="16"/>
    <x v="7"/>
    <x v="30"/>
    <n v="1899.81"/>
    <n v="11898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097F68-E7EB-4CFC-807E-77FAFC76BB5A}" name="TablaDinámica2" cacheId="7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P3:P4" firstHeaderRow="1" firstDataRow="1" firstDataCol="0" rowPageCount="1" colPageCount="1"/>
  <pivotFields count="12">
    <pivotField showAll="0">
      <items count="10"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showAll="0"/>
    <pivotField showAll="0"/>
    <pivotField showAll="0"/>
    <pivotField showAll="0"/>
    <pivotField axis="axisPage" showAll="0">
      <items count="10">
        <item x="3"/>
        <item x="0"/>
        <item x="1"/>
        <item x="7"/>
        <item x="2"/>
        <item x="6"/>
        <item x="4"/>
        <item x="5"/>
        <item x="8"/>
        <item t="default"/>
      </items>
    </pivotField>
    <pivotField numFmtId="14" showAll="0"/>
    <pivotField showAll="0"/>
    <pivotField numFmtId="164" showAll="0"/>
    <pivotField numFmtId="164" showAll="0"/>
    <pivotField dataField="1" numFmtId="164" showAll="0"/>
    <pivotField numFmtId="164" showAll="0"/>
  </pivotFields>
  <rowItems count="1">
    <i/>
  </rowItems>
  <colItems count="1">
    <i/>
  </colItems>
  <pageFields count="1">
    <pageField fld="5" item="5" hier="-1"/>
  </pageFields>
  <dataFields count="1">
    <dataField name="Suma de IVA 19%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BF36BE-6623-4AA7-9CC4-23CB2F2BE45B}" name="TablaDinámica1" cacheId="76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7" indent="0" compact="0" compactData="0" multipleFieldFilters="0">
  <location ref="A3:H7" firstHeaderRow="1" firstDataRow="1" firstDataCol="7" rowPageCount="1" colPageCount="1"/>
  <pivotFields count="12">
    <pivotField axis="axisPage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9">
        <item x="3"/>
        <item x="2"/>
        <item x="0"/>
        <item x="5"/>
        <item x="4"/>
        <item x="1"/>
        <item x="6"/>
        <item m="1" x="8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items count="9">
        <item h="1" x="3"/>
        <item h="1" x="0"/>
        <item h="1" x="1"/>
        <item h="1" x="7"/>
        <item h="1" x="2"/>
        <item x="6"/>
        <item h="1" x="4"/>
        <item h="1" x="5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ubtotalTop="0" showAll="0" defaultSubtotal="0">
      <items count="8">
        <item x="4"/>
        <item x="5"/>
        <item x="6"/>
        <item x="0"/>
        <item x="1"/>
        <item x="2"/>
        <item x="7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7">
        <item x="16"/>
        <item x="13"/>
        <item x="14"/>
        <item x="4"/>
        <item x="9"/>
        <item x="3"/>
        <item x="10"/>
        <item x="6"/>
        <item x="5"/>
        <item x="12"/>
        <item x="0"/>
        <item x="15"/>
        <item x="1"/>
        <item x="2"/>
        <item x="11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ubtotalTop="0" showAll="0" defaultSubtotal="0">
      <items count="8">
        <item x="4"/>
        <item x="3"/>
        <item x="2"/>
        <item x="6"/>
        <item x="1"/>
        <item x="5"/>
        <item x="0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numFmtId="164" outline="0" subtotalTop="0" showAll="0" defaultSubtotal="0">
      <items count="31">
        <item x="29"/>
        <item x="18"/>
        <item x="25"/>
        <item x="11"/>
        <item x="28"/>
        <item x="3"/>
        <item x="21"/>
        <item x="13"/>
        <item x="23"/>
        <item x="19"/>
        <item x="5"/>
        <item x="24"/>
        <item x="4"/>
        <item x="22"/>
        <item x="12"/>
        <item x="7"/>
        <item x="14"/>
        <item x="27"/>
        <item x="6"/>
        <item x="2"/>
        <item x="15"/>
        <item x="9"/>
        <item x="17"/>
        <item x="10"/>
        <item sd="0" x="20"/>
        <item x="26"/>
        <item x="0"/>
        <item x="1"/>
        <item x="16"/>
        <item x="8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4"/>
    <field x="7"/>
    <field x="8"/>
    <field x="9"/>
    <field x="6"/>
    <field x="3"/>
  </rowFields>
  <rowItems count="4">
    <i>
      <x v="2"/>
      <x/>
      <x v="4"/>
      <x/>
      <x v="4"/>
      <x v="6"/>
      <x v="1"/>
    </i>
    <i r="1">
      <x v="1"/>
      <x v="6"/>
      <x v="3"/>
      <x v="17"/>
      <x v="6"/>
      <x v="1"/>
    </i>
    <i r="1">
      <x v="2"/>
      <x v="10"/>
      <x v="5"/>
      <x v="25"/>
      <x v="6"/>
      <x v="1"/>
    </i>
    <i r="1">
      <x v="5"/>
      <x/>
      <x v="4"/>
      <x/>
      <x v="6"/>
      <x v="1"/>
    </i>
  </rowItems>
  <colItems count="1">
    <i/>
  </colItems>
  <pageFields count="1">
    <pageField fld="0" item="8" hier="-1"/>
  </pageFields>
  <dataFields count="1">
    <dataField name="Suma de V. SIN IVA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8BE701F0-97F2-40CC-8FDA-29A073FE8F2C}" autoFormatId="16" applyNumberFormats="0" applyBorderFormats="0" applyFontFormats="0" applyPatternFormats="0" applyAlignmentFormats="0" applyWidthHeightFormats="0">
  <queryTableRefresh nextId="15">
    <queryTableFields count="12">
      <queryTableField id="1" name="FACT #" tableColumnId="1"/>
      <queryTableField id="2" name="COD. VENDEDOR" tableColumnId="2"/>
      <queryTableField id="11" name="Num. vendedor" tableColumnId="11"/>
      <queryTableField id="12" name="CIUDAD" tableColumnId="12"/>
      <queryTableField id="3" name="PRODUCTO" tableColumnId="3"/>
      <queryTableField id="4" name="CLIENTE" tableColumnId="4"/>
      <queryTableField id="5" name="FECHA DE VENTA" tableColumnId="5"/>
      <queryTableField id="6" name="CANTIDAD VENDIDA" tableColumnId="6"/>
      <queryTableField id="7" name="PRECIO UNITARIO" tableColumnId="7"/>
      <queryTableField id="8" name="V. SIN IVA" tableColumnId="8"/>
      <queryTableField id="9" name="IVA 19%" tableColumnId="9"/>
      <queryTableField id="10" name="TOTAL V" tableColumnId="10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CT" xr10:uid="{C5152BFA-6F9C-42D0-96F2-1B9B4FFF2E70}" sourceName="FACT #">
  <pivotTables>
    <pivotTable tabId="5" name="TablaDinámica1"/>
    <pivotTable tabId="5" name="TablaDinámica2"/>
  </pivotTables>
  <data>
    <tabular pivotCacheId="1255919640">
      <items count="9">
        <i x="6"/>
        <i x="8" s="1"/>
        <i x="0" nd="1"/>
        <i x="1" nd="1"/>
        <i x="2" nd="1"/>
        <i x="3" nd="1"/>
        <i x="4" nd="1"/>
        <i x="5" nd="1"/>
        <i x="7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LIENTE" xr10:uid="{0F465A04-6CC2-4C7D-AFA5-6CB07B00036E}" sourceName="CLIENTE">
  <pivotTables>
    <pivotTable tabId="5" name="TablaDinámica2"/>
    <pivotTable tabId="5" name="TablaDinámica1"/>
  </pivotTables>
  <data>
    <tabular pivotCacheId="1255919640">
      <items count="9">
        <i x="1"/>
        <i x="2"/>
        <i x="6" s="1"/>
        <i x="8"/>
        <i x="3" nd="1"/>
        <i x="0" nd="1"/>
        <i x="7" nd="1"/>
        <i x="4" nd="1"/>
        <i x="5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CT #" xr10:uid="{DA7D46EE-A2F9-42A6-925C-E4918502F538}" cache="SegmentaciónDeDatos_FACT" caption="FACT #" rowHeight="241300"/>
  <slicer name="CLIENTE" xr10:uid="{2CACC126-AF85-47F8-90A9-22E0B5E9163A}" cache="SegmentaciónDeDatos_CLIENTE" caption="CLIENTE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C36A0-2E95-4720-81F2-788E87FE3717}" name="TBL_VENTAS" displayName="TBL_VENTAS" ref="A1:L42" tableType="queryTable" totalsRowCount="1">
  <autoFilter ref="A1:L41" xr:uid="{E85C36A0-2E95-4720-81F2-788E87FE3717}">
    <filterColumn colId="0">
      <filters>
        <filter val="BOG-014"/>
      </filters>
    </filterColumn>
  </autoFilter>
  <tableColumns count="12">
    <tableColumn id="1" xr3:uid="{7701D9EE-7AD7-4979-97BA-BCC8565B3491}" uniqueName="1" name="FACT #" queryTableFieldId="1" dataDxfId="10" totalsRowDxfId="11"/>
    <tableColumn id="2" xr3:uid="{956B6A8B-49BE-497F-9518-FA325B2651CA}" uniqueName="2" name="COD. VENDEDOR" queryTableFieldId="2" dataDxfId="9" totalsRowDxfId="12"/>
    <tableColumn id="11" xr3:uid="{1731AFE2-1D8A-4DDF-A4B5-2B06ADEC45E1}" uniqueName="11" name="Num. vendedor" queryTableFieldId="11" dataDxfId="8" totalsRowDxfId="13"/>
    <tableColumn id="12" xr3:uid="{A25DD2DA-4D4D-421C-BB8B-63B6F5322E70}" uniqueName="12" name="CIUDAD" queryTableFieldId="12" dataDxfId="7" totalsRowDxfId="14"/>
    <tableColumn id="3" xr3:uid="{2F7DF814-21F4-4BFF-9696-7414009F3200}" uniqueName="3" name="PRODUCTO" queryTableFieldId="3" dataDxfId="6" totalsRowDxfId="15"/>
    <tableColumn id="4" xr3:uid="{85D899CA-876C-429B-8BC4-E183877FF744}" uniqueName="4" name="CLIENTE" queryTableFieldId="4" dataDxfId="5" totalsRowDxfId="16"/>
    <tableColumn id="5" xr3:uid="{E5EE2AFF-1F5F-42C0-8DC6-9F3BE2AECC1B}" uniqueName="5" name="FECHA DE VENTA" queryTableFieldId="5" dataDxfId="4" totalsRowDxfId="17"/>
    <tableColumn id="6" xr3:uid="{5F90883D-2ED5-487C-BBCC-CB6BBE967B43}" uniqueName="6" name="CANTIDAD VENDIDA" queryTableFieldId="6"/>
    <tableColumn id="7" xr3:uid="{513290AC-CEE4-4682-BA23-FFC89AA13901}" uniqueName="7" name="PRECIO UNITARIO" queryTableFieldId="7" dataDxfId="3" totalsRowDxfId="18"/>
    <tableColumn id="8" xr3:uid="{376C78CD-D184-45C9-B4ED-50F695F79CD6}" uniqueName="8" name="V. SIN IVA" totalsRowFunction="sum" queryTableFieldId="8" dataDxfId="2" totalsRowDxfId="19"/>
    <tableColumn id="9" xr3:uid="{423F574C-A8CD-4E3E-BF04-BFFD44AE4841}" uniqueName="9" name="IVA 19%" queryTableFieldId="9" dataDxfId="1" totalsRowDxfId="20"/>
    <tableColumn id="10" xr3:uid="{FF2E93B6-CD31-4084-B045-6E1C64A748A6}" uniqueName="10" name="TOTAL V" totalsRowFunction="sum" queryTableFieldId="10" dataDxfId="0" totalsRowDxfId="2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FA0E-2FAD-468B-8635-D8F977FEA4F0}">
  <dimension ref="A1:Q7"/>
  <sheetViews>
    <sheetView workbookViewId="0">
      <selection activeCell="A4" sqref="A4"/>
    </sheetView>
  </sheetViews>
  <sheetFormatPr baseColWidth="10" defaultRowHeight="15" x14ac:dyDescent="0.25"/>
  <cols>
    <col min="1" max="1" width="28.5703125" bestFit="1" customWidth="1"/>
    <col min="2" max="2" width="18" bestFit="1" customWidth="1"/>
    <col min="3" max="3" width="12.5703125" bestFit="1" customWidth="1"/>
    <col min="4" max="4" width="15.5703125" bestFit="1" customWidth="1"/>
    <col min="5" max="5" width="12.140625" bestFit="1" customWidth="1"/>
    <col min="6" max="6" width="18.140625" bestFit="1" customWidth="1"/>
    <col min="7" max="7" width="11.85546875" bestFit="1" customWidth="1"/>
    <col min="8" max="8" width="18" bestFit="1" customWidth="1"/>
    <col min="9" max="9" width="11.85546875" bestFit="1" customWidth="1"/>
    <col min="10" max="10" width="7.28515625" bestFit="1" customWidth="1"/>
    <col min="11" max="11" width="12.5703125" bestFit="1" customWidth="1"/>
    <col min="12" max="12" width="17.5703125" bestFit="1" customWidth="1"/>
    <col min="13" max="13" width="18" bestFit="1" customWidth="1"/>
    <col min="14" max="14" width="16.42578125" bestFit="1" customWidth="1"/>
    <col min="15" max="15" width="17.5703125" bestFit="1" customWidth="1"/>
    <col min="16" max="16" width="16.28515625" bestFit="1" customWidth="1"/>
    <col min="17" max="17" width="16" bestFit="1" customWidth="1"/>
    <col min="18" max="18" width="17.5703125" bestFit="1" customWidth="1"/>
    <col min="19" max="19" width="18" bestFit="1" customWidth="1"/>
    <col min="20" max="20" width="16.5703125" bestFit="1" customWidth="1"/>
    <col min="21" max="21" width="17.5703125" bestFit="1" customWidth="1"/>
    <col min="22" max="22" width="18" bestFit="1" customWidth="1"/>
    <col min="23" max="23" width="16.42578125" bestFit="1" customWidth="1"/>
    <col min="24" max="24" width="17.5703125" bestFit="1" customWidth="1"/>
    <col min="25" max="25" width="18" bestFit="1" customWidth="1"/>
    <col min="26" max="26" width="16.42578125" bestFit="1" customWidth="1"/>
    <col min="27" max="27" width="17.5703125" bestFit="1" customWidth="1"/>
    <col min="28" max="28" width="18" bestFit="1" customWidth="1"/>
    <col min="29" max="29" width="21.42578125" bestFit="1" customWidth="1"/>
    <col min="30" max="30" width="22.5703125" bestFit="1" customWidth="1"/>
    <col min="31" max="31" width="23" bestFit="1" customWidth="1"/>
  </cols>
  <sheetData>
    <row r="1" spans="1:17" x14ac:dyDescent="0.25">
      <c r="A1" s="48" t="s">
        <v>14</v>
      </c>
      <c r="B1" t="s">
        <v>47</v>
      </c>
      <c r="P1" s="48" t="s">
        <v>2</v>
      </c>
      <c r="Q1" t="s">
        <v>43</v>
      </c>
    </row>
    <row r="3" spans="1:17" x14ac:dyDescent="0.25">
      <c r="A3" s="48" t="s">
        <v>54</v>
      </c>
      <c r="B3" s="48" t="s">
        <v>16</v>
      </c>
      <c r="C3" s="48" t="s">
        <v>18</v>
      </c>
      <c r="D3" s="48" t="s">
        <v>19</v>
      </c>
      <c r="E3" s="48" t="s">
        <v>51</v>
      </c>
      <c r="F3" s="48" t="s">
        <v>17</v>
      </c>
      <c r="G3" s="48" t="s">
        <v>4</v>
      </c>
      <c r="H3" t="s">
        <v>64</v>
      </c>
      <c r="P3" t="s">
        <v>65</v>
      </c>
    </row>
    <row r="4" spans="1:17" x14ac:dyDescent="0.25">
      <c r="A4" t="s">
        <v>60</v>
      </c>
      <c r="B4" t="s">
        <v>25</v>
      </c>
      <c r="C4">
        <v>6</v>
      </c>
      <c r="D4" s="7">
        <v>1210</v>
      </c>
      <c r="E4" s="7">
        <v>7260</v>
      </c>
      <c r="F4" s="6">
        <v>44280</v>
      </c>
      <c r="G4" t="s">
        <v>59</v>
      </c>
      <c r="H4" s="5">
        <v>7260</v>
      </c>
      <c r="P4" s="5">
        <v>17383.099999999999</v>
      </c>
    </row>
    <row r="5" spans="1:17" x14ac:dyDescent="0.25">
      <c r="A5" t="s">
        <v>60</v>
      </c>
      <c r="B5" t="s">
        <v>33</v>
      </c>
      <c r="C5">
        <v>9</v>
      </c>
      <c r="D5" s="7">
        <v>3220</v>
      </c>
      <c r="E5" s="7">
        <v>28980</v>
      </c>
      <c r="F5" s="6">
        <v>44280</v>
      </c>
      <c r="G5" t="s">
        <v>59</v>
      </c>
      <c r="H5" s="5">
        <v>28980</v>
      </c>
    </row>
    <row r="6" spans="1:17" x14ac:dyDescent="0.25">
      <c r="A6" t="s">
        <v>60</v>
      </c>
      <c r="B6" t="s">
        <v>22</v>
      </c>
      <c r="C6">
        <v>14</v>
      </c>
      <c r="D6" s="7">
        <v>3700</v>
      </c>
      <c r="E6" s="7">
        <v>51800</v>
      </c>
      <c r="F6" s="6">
        <v>44280</v>
      </c>
      <c r="G6" t="s">
        <v>59</v>
      </c>
      <c r="H6" s="5">
        <v>51800</v>
      </c>
    </row>
    <row r="7" spans="1:17" x14ac:dyDescent="0.25">
      <c r="A7" t="s">
        <v>60</v>
      </c>
      <c r="B7" t="s">
        <v>24</v>
      </c>
      <c r="C7">
        <v>1</v>
      </c>
      <c r="D7" s="7">
        <v>3450</v>
      </c>
      <c r="E7" s="7">
        <v>3450</v>
      </c>
      <c r="F7" s="6">
        <v>44280</v>
      </c>
      <c r="G7" t="s">
        <v>59</v>
      </c>
      <c r="H7" s="5">
        <v>3450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CD3-8FE1-422C-9A32-4D24470B5B12}">
  <sheetPr codeName="Hoja1"/>
  <dimension ref="A1:L43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9.140625" bestFit="1" customWidth="1"/>
    <col min="2" max="2" width="18" bestFit="1" customWidth="1"/>
    <col min="3" max="3" width="17.140625" bestFit="1" customWidth="1"/>
    <col min="4" max="4" width="11.85546875" bestFit="1" customWidth="1"/>
    <col min="5" max="5" width="21.7109375" bestFit="1" customWidth="1"/>
    <col min="6" max="6" width="17.7109375" bestFit="1" customWidth="1"/>
    <col min="7" max="7" width="18.140625" bestFit="1" customWidth="1"/>
    <col min="8" max="8" width="21.28515625" bestFit="1" customWidth="1"/>
    <col min="9" max="9" width="19.140625" bestFit="1" customWidth="1"/>
    <col min="10" max="10" width="14.140625" bestFit="1" customWidth="1"/>
    <col min="11" max="11" width="11.28515625" bestFit="1" customWidth="1"/>
    <col min="12" max="12" width="14.140625" bestFit="1" customWidth="1"/>
  </cols>
  <sheetData>
    <row r="1" spans="1:12" x14ac:dyDescent="0.25">
      <c r="A1" t="s">
        <v>14</v>
      </c>
      <c r="B1" t="s">
        <v>15</v>
      </c>
      <c r="C1" t="s">
        <v>54</v>
      </c>
      <c r="D1" t="s">
        <v>4</v>
      </c>
      <c r="E1" t="s">
        <v>16</v>
      </c>
      <c r="F1" t="s">
        <v>2</v>
      </c>
      <c r="G1" t="s">
        <v>17</v>
      </c>
      <c r="H1" t="s">
        <v>18</v>
      </c>
      <c r="I1" t="s">
        <v>19</v>
      </c>
      <c r="J1" t="s">
        <v>51</v>
      </c>
      <c r="K1" t="s">
        <v>52</v>
      </c>
      <c r="L1" t="s">
        <v>53</v>
      </c>
    </row>
    <row r="2" spans="1:12" x14ac:dyDescent="0.25">
      <c r="A2" s="5" t="s">
        <v>20</v>
      </c>
      <c r="B2" s="5" t="s">
        <v>21</v>
      </c>
      <c r="C2" s="5" t="s">
        <v>55</v>
      </c>
      <c r="D2" s="5" t="s">
        <v>56</v>
      </c>
      <c r="E2" s="5" t="s">
        <v>22</v>
      </c>
      <c r="F2" s="5" t="s">
        <v>23</v>
      </c>
      <c r="G2" s="6">
        <v>44268</v>
      </c>
      <c r="H2">
        <v>14</v>
      </c>
      <c r="I2" s="7">
        <v>3900</v>
      </c>
      <c r="J2" s="7">
        <v>54600</v>
      </c>
      <c r="K2" s="7">
        <v>10374</v>
      </c>
      <c r="L2" s="7">
        <v>64974</v>
      </c>
    </row>
    <row r="3" spans="1:12" x14ac:dyDescent="0.25">
      <c r="A3" s="5" t="s">
        <v>20</v>
      </c>
      <c r="B3" s="5" t="s">
        <v>21</v>
      </c>
      <c r="C3" s="5" t="s">
        <v>55</v>
      </c>
      <c r="D3" s="5" t="s">
        <v>56</v>
      </c>
      <c r="E3" s="5" t="s">
        <v>24</v>
      </c>
      <c r="F3" s="5" t="s">
        <v>23</v>
      </c>
      <c r="G3" s="6">
        <v>44268</v>
      </c>
      <c r="H3">
        <v>16</v>
      </c>
      <c r="I3" s="7">
        <v>3450</v>
      </c>
      <c r="J3" s="7">
        <v>55200</v>
      </c>
      <c r="K3" s="7">
        <v>10488</v>
      </c>
      <c r="L3" s="7">
        <v>65688</v>
      </c>
    </row>
    <row r="4" spans="1:12" x14ac:dyDescent="0.25">
      <c r="A4" s="5" t="s">
        <v>20</v>
      </c>
      <c r="B4" s="5" t="s">
        <v>21</v>
      </c>
      <c r="C4" s="5" t="s">
        <v>55</v>
      </c>
      <c r="D4" s="5" t="s">
        <v>56</v>
      </c>
      <c r="E4" s="5" t="s">
        <v>33</v>
      </c>
      <c r="F4" s="5" t="s">
        <v>23</v>
      </c>
      <c r="G4" s="6">
        <v>44268</v>
      </c>
      <c r="H4">
        <v>17</v>
      </c>
      <c r="I4" s="7">
        <v>2300</v>
      </c>
      <c r="J4" s="7">
        <v>39100</v>
      </c>
      <c r="K4" s="7">
        <v>7429</v>
      </c>
      <c r="L4" s="7">
        <v>46529</v>
      </c>
    </row>
    <row r="5" spans="1:12" x14ac:dyDescent="0.25">
      <c r="A5" s="5" t="s">
        <v>20</v>
      </c>
      <c r="B5" s="5" t="s">
        <v>21</v>
      </c>
      <c r="C5" s="5" t="s">
        <v>55</v>
      </c>
      <c r="D5" s="5" t="s">
        <v>56</v>
      </c>
      <c r="E5" s="5" t="s">
        <v>25</v>
      </c>
      <c r="F5" s="5" t="s">
        <v>23</v>
      </c>
      <c r="G5" s="6">
        <v>44268</v>
      </c>
      <c r="H5">
        <v>7</v>
      </c>
      <c r="I5" s="7">
        <v>1450</v>
      </c>
      <c r="J5" s="7">
        <v>10150</v>
      </c>
      <c r="K5" s="7">
        <v>1928.5</v>
      </c>
      <c r="L5" s="7">
        <v>12078.5</v>
      </c>
    </row>
    <row r="6" spans="1:12" hidden="1" x14ac:dyDescent="0.25">
      <c r="A6" s="5" t="s">
        <v>26</v>
      </c>
      <c r="B6" s="5" t="s">
        <v>27</v>
      </c>
      <c r="C6" s="5" t="s">
        <v>57</v>
      </c>
      <c r="D6" s="5" t="s">
        <v>56</v>
      </c>
      <c r="E6" s="5" t="s">
        <v>24</v>
      </c>
      <c r="F6" s="5" t="s">
        <v>28</v>
      </c>
      <c r="G6" s="6">
        <v>44272</v>
      </c>
      <c r="H6">
        <v>5</v>
      </c>
      <c r="I6" s="7">
        <v>3450</v>
      </c>
      <c r="J6" s="7">
        <v>17250</v>
      </c>
      <c r="K6" s="7">
        <v>3277.5</v>
      </c>
      <c r="L6" s="7">
        <v>20527.5</v>
      </c>
    </row>
    <row r="7" spans="1:12" hidden="1" x14ac:dyDescent="0.25">
      <c r="A7" s="5" t="s">
        <v>26</v>
      </c>
      <c r="B7" s="5" t="s">
        <v>27</v>
      </c>
      <c r="C7" s="5" t="s">
        <v>57</v>
      </c>
      <c r="D7" s="5" t="s">
        <v>56</v>
      </c>
      <c r="E7" s="5" t="s">
        <v>25</v>
      </c>
      <c r="F7" s="5" t="s">
        <v>28</v>
      </c>
      <c r="G7" s="6">
        <v>44272</v>
      </c>
      <c r="H7">
        <v>11</v>
      </c>
      <c r="I7" s="7">
        <v>1450</v>
      </c>
      <c r="J7" s="7">
        <v>15950</v>
      </c>
      <c r="K7" s="7">
        <v>3030.5</v>
      </c>
      <c r="L7" s="7">
        <v>18980.5</v>
      </c>
    </row>
    <row r="8" spans="1:12" hidden="1" x14ac:dyDescent="0.25">
      <c r="A8" s="5" t="s">
        <v>26</v>
      </c>
      <c r="B8" s="5" t="s">
        <v>27</v>
      </c>
      <c r="C8" s="5" t="s">
        <v>57</v>
      </c>
      <c r="D8" s="5" t="s">
        <v>56</v>
      </c>
      <c r="E8" s="5" t="s">
        <v>22</v>
      </c>
      <c r="F8" s="5" t="s">
        <v>28</v>
      </c>
      <c r="G8" s="6">
        <v>44272</v>
      </c>
      <c r="H8">
        <v>10</v>
      </c>
      <c r="I8" s="7">
        <v>3900</v>
      </c>
      <c r="J8" s="7">
        <v>39000</v>
      </c>
      <c r="K8" s="7">
        <v>7410</v>
      </c>
      <c r="L8" s="7">
        <v>46410</v>
      </c>
    </row>
    <row r="9" spans="1:12" hidden="1" x14ac:dyDescent="0.25">
      <c r="A9" s="5" t="s">
        <v>26</v>
      </c>
      <c r="B9" s="5" t="s">
        <v>27</v>
      </c>
      <c r="C9" s="5" t="s">
        <v>57</v>
      </c>
      <c r="D9" s="5" t="s">
        <v>56</v>
      </c>
      <c r="E9" s="5" t="s">
        <v>25</v>
      </c>
      <c r="F9" s="5" t="s">
        <v>28</v>
      </c>
      <c r="G9" s="6">
        <v>44272</v>
      </c>
      <c r="H9">
        <v>7</v>
      </c>
      <c r="I9" s="7">
        <v>1450</v>
      </c>
      <c r="J9" s="7">
        <v>10150</v>
      </c>
      <c r="K9" s="7">
        <v>1928.5</v>
      </c>
      <c r="L9" s="7">
        <v>12078.5</v>
      </c>
    </row>
    <row r="10" spans="1:12" hidden="1" x14ac:dyDescent="0.25">
      <c r="A10" s="5" t="s">
        <v>26</v>
      </c>
      <c r="B10" s="5" t="s">
        <v>27</v>
      </c>
      <c r="C10" s="5" t="s">
        <v>57</v>
      </c>
      <c r="D10" s="5" t="s">
        <v>56</v>
      </c>
      <c r="E10" s="5" t="s">
        <v>33</v>
      </c>
      <c r="F10" s="5" t="s">
        <v>28</v>
      </c>
      <c r="G10" s="6">
        <v>44272</v>
      </c>
      <c r="H10">
        <v>10</v>
      </c>
      <c r="I10" s="7">
        <v>2300</v>
      </c>
      <c r="J10" s="7">
        <v>23000</v>
      </c>
      <c r="K10" s="7">
        <v>4370</v>
      </c>
      <c r="L10" s="7">
        <v>27370</v>
      </c>
    </row>
    <row r="11" spans="1:12" hidden="1" x14ac:dyDescent="0.25">
      <c r="A11" s="5" t="s">
        <v>29</v>
      </c>
      <c r="B11" s="5" t="s">
        <v>30</v>
      </c>
      <c r="C11" s="5" t="s">
        <v>58</v>
      </c>
      <c r="D11" s="5" t="s">
        <v>56</v>
      </c>
      <c r="E11" s="5" t="s">
        <v>25</v>
      </c>
      <c r="F11" s="5" t="s">
        <v>31</v>
      </c>
      <c r="G11" s="6">
        <v>44276</v>
      </c>
      <c r="H11">
        <v>7</v>
      </c>
      <c r="I11" s="7">
        <v>1450</v>
      </c>
      <c r="J11" s="7">
        <v>10150</v>
      </c>
      <c r="K11" s="7">
        <v>1928.5</v>
      </c>
      <c r="L11" s="7">
        <v>12078.5</v>
      </c>
    </row>
    <row r="12" spans="1:12" hidden="1" x14ac:dyDescent="0.25">
      <c r="A12" s="5" t="s">
        <v>29</v>
      </c>
      <c r="B12" s="5" t="s">
        <v>30</v>
      </c>
      <c r="C12" s="5" t="s">
        <v>58</v>
      </c>
      <c r="D12" s="5" t="s">
        <v>56</v>
      </c>
      <c r="E12" s="5" t="s">
        <v>22</v>
      </c>
      <c r="F12" s="5" t="s">
        <v>31</v>
      </c>
      <c r="G12" s="6">
        <v>44276</v>
      </c>
      <c r="H12">
        <v>19</v>
      </c>
      <c r="I12" s="7">
        <v>3900</v>
      </c>
      <c r="J12" s="7">
        <v>74100</v>
      </c>
      <c r="K12" s="7">
        <v>14079</v>
      </c>
      <c r="L12" s="7">
        <v>88179</v>
      </c>
    </row>
    <row r="13" spans="1:12" hidden="1" x14ac:dyDescent="0.25">
      <c r="A13" s="5" t="s">
        <v>29</v>
      </c>
      <c r="B13" s="5" t="s">
        <v>30</v>
      </c>
      <c r="C13" s="5" t="s">
        <v>58</v>
      </c>
      <c r="D13" s="5" t="s">
        <v>56</v>
      </c>
      <c r="E13" s="5" t="s">
        <v>22</v>
      </c>
      <c r="F13" s="5" t="s">
        <v>31</v>
      </c>
      <c r="G13" s="6">
        <v>44276</v>
      </c>
      <c r="H13">
        <v>11</v>
      </c>
      <c r="I13" s="7">
        <v>3900</v>
      </c>
      <c r="J13" s="7">
        <v>42900</v>
      </c>
      <c r="K13" s="7">
        <v>8151</v>
      </c>
      <c r="L13" s="7">
        <v>51051</v>
      </c>
    </row>
    <row r="14" spans="1:12" hidden="1" x14ac:dyDescent="0.25">
      <c r="A14" s="5" t="s">
        <v>29</v>
      </c>
      <c r="B14" s="5" t="s">
        <v>30</v>
      </c>
      <c r="C14" s="5" t="s">
        <v>58</v>
      </c>
      <c r="D14" s="5" t="s">
        <v>56</v>
      </c>
      <c r="E14" s="5" t="s">
        <v>33</v>
      </c>
      <c r="F14" s="5" t="s">
        <v>31</v>
      </c>
      <c r="G14" s="6">
        <v>44276</v>
      </c>
      <c r="H14">
        <v>20</v>
      </c>
      <c r="I14" s="7">
        <v>2300</v>
      </c>
      <c r="J14" s="7">
        <v>46000</v>
      </c>
      <c r="K14" s="7">
        <v>8740</v>
      </c>
      <c r="L14" s="7">
        <v>54740</v>
      </c>
    </row>
    <row r="15" spans="1:12" hidden="1" x14ac:dyDescent="0.25">
      <c r="A15" s="5" t="s">
        <v>29</v>
      </c>
      <c r="B15" s="5" t="s">
        <v>30</v>
      </c>
      <c r="C15" s="5" t="s">
        <v>58</v>
      </c>
      <c r="D15" s="5" t="s">
        <v>56</v>
      </c>
      <c r="E15" s="5" t="s">
        <v>25</v>
      </c>
      <c r="F15" s="5" t="s">
        <v>31</v>
      </c>
      <c r="G15" s="6">
        <v>44276</v>
      </c>
      <c r="H15">
        <v>5</v>
      </c>
      <c r="I15" s="7">
        <v>1450</v>
      </c>
      <c r="J15" s="7">
        <v>7250</v>
      </c>
      <c r="K15" s="7">
        <v>1377.5</v>
      </c>
      <c r="L15" s="7">
        <v>8627.5</v>
      </c>
    </row>
    <row r="16" spans="1:12" hidden="1" x14ac:dyDescent="0.25">
      <c r="A16" s="5" t="s">
        <v>29</v>
      </c>
      <c r="B16" s="5" t="s">
        <v>30</v>
      </c>
      <c r="C16" s="5" t="s">
        <v>58</v>
      </c>
      <c r="D16" s="5" t="s">
        <v>56</v>
      </c>
      <c r="E16" s="5" t="s">
        <v>24</v>
      </c>
      <c r="F16" s="5" t="s">
        <v>31</v>
      </c>
      <c r="G16" s="6">
        <v>44276</v>
      </c>
      <c r="H16">
        <v>6</v>
      </c>
      <c r="I16" s="7">
        <v>3450</v>
      </c>
      <c r="J16" s="7">
        <v>20700</v>
      </c>
      <c r="K16" s="7">
        <v>3933</v>
      </c>
      <c r="L16" s="7">
        <v>24633</v>
      </c>
    </row>
    <row r="17" spans="1:12" hidden="1" x14ac:dyDescent="0.25">
      <c r="A17" s="5" t="s">
        <v>29</v>
      </c>
      <c r="B17" s="5" t="s">
        <v>30</v>
      </c>
      <c r="C17" s="5" t="s">
        <v>58</v>
      </c>
      <c r="D17" s="5" t="s">
        <v>56</v>
      </c>
      <c r="E17" s="5" t="s">
        <v>25</v>
      </c>
      <c r="F17" s="5" t="s">
        <v>31</v>
      </c>
      <c r="G17" s="6">
        <v>44276</v>
      </c>
      <c r="H17">
        <v>9</v>
      </c>
      <c r="I17" s="7">
        <v>1450</v>
      </c>
      <c r="J17" s="7">
        <v>13050</v>
      </c>
      <c r="K17" s="7">
        <v>2479.5</v>
      </c>
      <c r="L17" s="7">
        <v>15529.5</v>
      </c>
    </row>
    <row r="18" spans="1:12" hidden="1" x14ac:dyDescent="0.25">
      <c r="A18" s="5" t="s">
        <v>29</v>
      </c>
      <c r="B18" s="5" t="s">
        <v>30</v>
      </c>
      <c r="C18" s="5" t="s">
        <v>58</v>
      </c>
      <c r="D18" s="5" t="s">
        <v>56</v>
      </c>
      <c r="E18" s="5" t="s">
        <v>22</v>
      </c>
      <c r="F18" s="5" t="s">
        <v>31</v>
      </c>
      <c r="G18" s="6">
        <v>44276</v>
      </c>
      <c r="H18">
        <v>7</v>
      </c>
      <c r="I18" s="7">
        <v>3900</v>
      </c>
      <c r="J18" s="7">
        <v>27300</v>
      </c>
      <c r="K18" s="7">
        <v>5187</v>
      </c>
      <c r="L18" s="7">
        <v>32487</v>
      </c>
    </row>
    <row r="19" spans="1:12" hidden="1" x14ac:dyDescent="0.25">
      <c r="A19" s="5" t="s">
        <v>32</v>
      </c>
      <c r="B19" s="5" t="s">
        <v>27</v>
      </c>
      <c r="C19" s="5" t="s">
        <v>57</v>
      </c>
      <c r="D19" s="5" t="s">
        <v>56</v>
      </c>
      <c r="E19" s="5" t="s">
        <v>33</v>
      </c>
      <c r="F19" s="5" t="s">
        <v>34</v>
      </c>
      <c r="G19" s="6">
        <v>44283</v>
      </c>
      <c r="H19">
        <v>18</v>
      </c>
      <c r="I19" s="7">
        <v>2300</v>
      </c>
      <c r="J19" s="7">
        <v>41400</v>
      </c>
      <c r="K19" s="7">
        <v>7866</v>
      </c>
      <c r="L19" s="7">
        <v>49266</v>
      </c>
    </row>
    <row r="20" spans="1:12" hidden="1" x14ac:dyDescent="0.25">
      <c r="A20" s="5" t="s">
        <v>32</v>
      </c>
      <c r="B20" s="5" t="s">
        <v>27</v>
      </c>
      <c r="C20" s="5" t="s">
        <v>57</v>
      </c>
      <c r="D20" s="5" t="s">
        <v>56</v>
      </c>
      <c r="E20" s="5" t="s">
        <v>24</v>
      </c>
      <c r="F20" s="5" t="s">
        <v>34</v>
      </c>
      <c r="G20" s="6">
        <v>44283</v>
      </c>
      <c r="H20">
        <v>19</v>
      </c>
      <c r="I20" s="7">
        <v>3450</v>
      </c>
      <c r="J20" s="7">
        <v>65550</v>
      </c>
      <c r="K20" s="7">
        <v>12454.5</v>
      </c>
      <c r="L20" s="7">
        <v>78004.5</v>
      </c>
    </row>
    <row r="21" spans="1:12" hidden="1" x14ac:dyDescent="0.25">
      <c r="A21" s="5" t="s">
        <v>35</v>
      </c>
      <c r="B21" s="5" t="s">
        <v>36</v>
      </c>
      <c r="C21" s="5" t="s">
        <v>57</v>
      </c>
      <c r="D21" s="5" t="s">
        <v>59</v>
      </c>
      <c r="E21" s="5" t="s">
        <v>24</v>
      </c>
      <c r="F21" s="5" t="s">
        <v>37</v>
      </c>
      <c r="G21" s="6">
        <v>44262</v>
      </c>
      <c r="H21">
        <v>13</v>
      </c>
      <c r="I21" s="7">
        <v>3450</v>
      </c>
      <c r="J21" s="7">
        <v>44850</v>
      </c>
      <c r="K21" s="7">
        <v>8521.5</v>
      </c>
      <c r="L21" s="7">
        <v>53371.5</v>
      </c>
    </row>
    <row r="22" spans="1:12" hidden="1" x14ac:dyDescent="0.25">
      <c r="A22" s="5" t="s">
        <v>35</v>
      </c>
      <c r="B22" s="5" t="s">
        <v>36</v>
      </c>
      <c r="C22" s="5" t="s">
        <v>57</v>
      </c>
      <c r="D22" s="5" t="s">
        <v>59</v>
      </c>
      <c r="E22" s="5" t="s">
        <v>25</v>
      </c>
      <c r="F22" s="5" t="s">
        <v>37</v>
      </c>
      <c r="G22" s="6">
        <v>44262</v>
      </c>
      <c r="H22">
        <v>3</v>
      </c>
      <c r="I22" s="7">
        <v>1210</v>
      </c>
      <c r="J22" s="7">
        <v>3630</v>
      </c>
      <c r="K22" s="7">
        <v>689.7</v>
      </c>
      <c r="L22" s="7">
        <v>4319.7</v>
      </c>
    </row>
    <row r="23" spans="1:12" hidden="1" x14ac:dyDescent="0.25">
      <c r="A23" s="5" t="s">
        <v>35</v>
      </c>
      <c r="B23" s="5" t="s">
        <v>36</v>
      </c>
      <c r="C23" s="5" t="s">
        <v>57</v>
      </c>
      <c r="D23" s="5" t="s">
        <v>59</v>
      </c>
      <c r="E23" s="5" t="s">
        <v>22</v>
      </c>
      <c r="F23" s="5" t="s">
        <v>37</v>
      </c>
      <c r="G23" s="6">
        <v>44262</v>
      </c>
      <c r="H23">
        <v>4</v>
      </c>
      <c r="I23" s="7">
        <v>3700</v>
      </c>
      <c r="J23" s="7">
        <v>14800</v>
      </c>
      <c r="K23" s="7">
        <v>2812</v>
      </c>
      <c r="L23" s="7">
        <v>17612</v>
      </c>
    </row>
    <row r="24" spans="1:12" hidden="1" x14ac:dyDescent="0.25">
      <c r="A24" s="5" t="s">
        <v>38</v>
      </c>
      <c r="B24" s="5" t="s">
        <v>39</v>
      </c>
      <c r="C24" s="5" t="s">
        <v>55</v>
      </c>
      <c r="D24" s="5" t="s">
        <v>59</v>
      </c>
      <c r="E24" s="5" t="s">
        <v>33</v>
      </c>
      <c r="F24" s="5" t="s">
        <v>40</v>
      </c>
      <c r="G24" s="6">
        <v>44263</v>
      </c>
      <c r="H24">
        <v>15</v>
      </c>
      <c r="I24" s="7">
        <v>3220</v>
      </c>
      <c r="J24" s="7">
        <v>48300</v>
      </c>
      <c r="K24" s="7">
        <v>9177</v>
      </c>
      <c r="L24" s="7">
        <v>57477</v>
      </c>
    </row>
    <row r="25" spans="1:12" hidden="1" x14ac:dyDescent="0.25">
      <c r="A25" s="5" t="s">
        <v>38</v>
      </c>
      <c r="B25" s="5" t="s">
        <v>39</v>
      </c>
      <c r="C25" s="5" t="s">
        <v>55</v>
      </c>
      <c r="D25" s="5" t="s">
        <v>59</v>
      </c>
      <c r="E25" s="5" t="s">
        <v>25</v>
      </c>
      <c r="F25" s="5" t="s">
        <v>40</v>
      </c>
      <c r="G25" s="6">
        <v>44263</v>
      </c>
      <c r="H25">
        <v>10</v>
      </c>
      <c r="I25" s="7">
        <v>1210</v>
      </c>
      <c r="J25" s="7">
        <v>12100</v>
      </c>
      <c r="K25" s="7">
        <v>2299</v>
      </c>
      <c r="L25" s="7">
        <v>14399</v>
      </c>
    </row>
    <row r="26" spans="1:12" hidden="1" x14ac:dyDescent="0.25">
      <c r="A26" s="5" t="s">
        <v>38</v>
      </c>
      <c r="B26" s="5" t="s">
        <v>39</v>
      </c>
      <c r="C26" s="5" t="s">
        <v>55</v>
      </c>
      <c r="D26" s="5" t="s">
        <v>59</v>
      </c>
      <c r="E26" s="5" t="s">
        <v>33</v>
      </c>
      <c r="F26" s="5" t="s">
        <v>40</v>
      </c>
      <c r="G26" s="6">
        <v>44263</v>
      </c>
      <c r="H26">
        <v>15</v>
      </c>
      <c r="I26" s="7">
        <v>3220</v>
      </c>
      <c r="J26" s="7">
        <v>48300</v>
      </c>
      <c r="K26" s="7">
        <v>9177</v>
      </c>
      <c r="L26" s="7">
        <v>57477</v>
      </c>
    </row>
    <row r="27" spans="1:12" hidden="1" x14ac:dyDescent="0.25">
      <c r="A27" s="5" t="s">
        <v>41</v>
      </c>
      <c r="B27" s="5" t="s">
        <v>42</v>
      </c>
      <c r="C27" s="5" t="s">
        <v>60</v>
      </c>
      <c r="D27" s="5" t="s">
        <v>59</v>
      </c>
      <c r="E27" s="5" t="s">
        <v>24</v>
      </c>
      <c r="F27" s="5" t="s">
        <v>43</v>
      </c>
      <c r="G27" s="6">
        <v>44267</v>
      </c>
      <c r="H27">
        <v>14</v>
      </c>
      <c r="I27" s="7">
        <v>3450</v>
      </c>
      <c r="J27" s="7">
        <v>48300</v>
      </c>
      <c r="K27" s="7">
        <v>9177</v>
      </c>
      <c r="L27" s="7">
        <v>57477</v>
      </c>
    </row>
    <row r="28" spans="1:12" hidden="1" x14ac:dyDescent="0.25">
      <c r="A28" s="5" t="s">
        <v>44</v>
      </c>
      <c r="B28" s="5" t="s">
        <v>45</v>
      </c>
      <c r="C28" s="5" t="s">
        <v>58</v>
      </c>
      <c r="D28" s="5" t="s">
        <v>59</v>
      </c>
      <c r="E28" s="5" t="s">
        <v>25</v>
      </c>
      <c r="F28" s="5" t="s">
        <v>46</v>
      </c>
      <c r="G28" s="6">
        <v>44272</v>
      </c>
      <c r="H28">
        <v>16</v>
      </c>
      <c r="I28" s="7">
        <v>1210</v>
      </c>
      <c r="J28" s="7">
        <v>19360</v>
      </c>
      <c r="K28" s="7">
        <v>3678.4</v>
      </c>
      <c r="L28" s="7">
        <v>23038.400000000001</v>
      </c>
    </row>
    <row r="29" spans="1:12" hidden="1" x14ac:dyDescent="0.25">
      <c r="A29" s="5" t="s">
        <v>44</v>
      </c>
      <c r="B29" s="5" t="s">
        <v>45</v>
      </c>
      <c r="C29" s="5" t="s">
        <v>58</v>
      </c>
      <c r="D29" s="5" t="s">
        <v>59</v>
      </c>
      <c r="E29" s="5" t="s">
        <v>24</v>
      </c>
      <c r="F29" s="5" t="s">
        <v>46</v>
      </c>
      <c r="G29" s="6">
        <v>44272</v>
      </c>
      <c r="H29">
        <v>4</v>
      </c>
      <c r="I29" s="7">
        <v>3450</v>
      </c>
      <c r="J29" s="7">
        <v>13800</v>
      </c>
      <c r="K29" s="7">
        <v>2622</v>
      </c>
      <c r="L29" s="7">
        <v>16422</v>
      </c>
    </row>
    <row r="30" spans="1:12" hidden="1" x14ac:dyDescent="0.25">
      <c r="A30" s="5" t="s">
        <v>44</v>
      </c>
      <c r="B30" s="5" t="s">
        <v>45</v>
      </c>
      <c r="C30" s="5" t="s">
        <v>58</v>
      </c>
      <c r="D30" s="5" t="s">
        <v>59</v>
      </c>
      <c r="E30" s="5" t="s">
        <v>25</v>
      </c>
      <c r="F30" s="5" t="s">
        <v>46</v>
      </c>
      <c r="G30" s="6">
        <v>44272</v>
      </c>
      <c r="H30">
        <v>14</v>
      </c>
      <c r="I30" s="7">
        <v>1210</v>
      </c>
      <c r="J30" s="7">
        <v>16940</v>
      </c>
      <c r="K30" s="7">
        <v>3218.6</v>
      </c>
      <c r="L30" s="7">
        <v>20158.599999999999</v>
      </c>
    </row>
    <row r="31" spans="1:12" hidden="1" x14ac:dyDescent="0.25">
      <c r="A31" s="5" t="s">
        <v>44</v>
      </c>
      <c r="B31" s="5" t="s">
        <v>45</v>
      </c>
      <c r="C31" s="5" t="s">
        <v>58</v>
      </c>
      <c r="D31" s="5" t="s">
        <v>59</v>
      </c>
      <c r="E31" s="5" t="s">
        <v>22</v>
      </c>
      <c r="F31" s="5" t="s">
        <v>46</v>
      </c>
      <c r="G31" s="6">
        <v>44272</v>
      </c>
      <c r="H31">
        <v>1</v>
      </c>
      <c r="I31" s="7">
        <v>3700</v>
      </c>
      <c r="J31" s="7">
        <v>3700</v>
      </c>
      <c r="K31" s="7">
        <v>703</v>
      </c>
      <c r="L31" s="7">
        <v>4403</v>
      </c>
    </row>
    <row r="32" spans="1:12" hidden="1" x14ac:dyDescent="0.25">
      <c r="A32" s="5" t="s">
        <v>47</v>
      </c>
      <c r="B32" s="5" t="s">
        <v>42</v>
      </c>
      <c r="C32" s="5" t="s">
        <v>60</v>
      </c>
      <c r="D32" s="5" t="s">
        <v>59</v>
      </c>
      <c r="E32" s="5" t="s">
        <v>22</v>
      </c>
      <c r="F32" s="5" t="s">
        <v>43</v>
      </c>
      <c r="G32" s="6">
        <v>44280</v>
      </c>
      <c r="H32">
        <v>14</v>
      </c>
      <c r="I32" s="7">
        <v>3700</v>
      </c>
      <c r="J32" s="7">
        <v>51800</v>
      </c>
      <c r="K32" s="7">
        <v>9842</v>
      </c>
      <c r="L32" s="7">
        <v>61642</v>
      </c>
    </row>
    <row r="33" spans="1:12" hidden="1" x14ac:dyDescent="0.25">
      <c r="A33" s="5" t="s">
        <v>47</v>
      </c>
      <c r="B33" s="5" t="s">
        <v>42</v>
      </c>
      <c r="C33" s="5" t="s">
        <v>60</v>
      </c>
      <c r="D33" s="5" t="s">
        <v>59</v>
      </c>
      <c r="E33" s="5" t="s">
        <v>33</v>
      </c>
      <c r="F33" s="5" t="s">
        <v>43</v>
      </c>
      <c r="G33" s="6">
        <v>44280</v>
      </c>
      <c r="H33">
        <v>9</v>
      </c>
      <c r="I33" s="7">
        <v>3220</v>
      </c>
      <c r="J33" s="7">
        <v>28980</v>
      </c>
      <c r="K33" s="7">
        <v>5506.2</v>
      </c>
      <c r="L33" s="7">
        <v>34486.199999999997</v>
      </c>
    </row>
    <row r="34" spans="1:12" hidden="1" x14ac:dyDescent="0.25">
      <c r="A34" s="5" t="s">
        <v>47</v>
      </c>
      <c r="B34" s="5" t="s">
        <v>42</v>
      </c>
      <c r="C34" s="5" t="s">
        <v>60</v>
      </c>
      <c r="D34" s="5" t="s">
        <v>59</v>
      </c>
      <c r="E34" s="5" t="s">
        <v>25</v>
      </c>
      <c r="F34" s="5" t="s">
        <v>43</v>
      </c>
      <c r="G34" s="6">
        <v>44280</v>
      </c>
      <c r="H34">
        <v>6</v>
      </c>
      <c r="I34" s="7">
        <v>1210</v>
      </c>
      <c r="J34" s="7">
        <v>7260</v>
      </c>
      <c r="K34" s="7">
        <v>1379.4</v>
      </c>
      <c r="L34" s="7">
        <v>8639.4</v>
      </c>
    </row>
    <row r="35" spans="1:12" hidden="1" x14ac:dyDescent="0.25">
      <c r="A35" s="5" t="s">
        <v>47</v>
      </c>
      <c r="B35" s="5" t="s">
        <v>42</v>
      </c>
      <c r="C35" s="5" t="s">
        <v>60</v>
      </c>
      <c r="D35" s="5" t="s">
        <v>59</v>
      </c>
      <c r="E35" s="5" t="s">
        <v>24</v>
      </c>
      <c r="F35" s="5" t="s">
        <v>43</v>
      </c>
      <c r="G35" s="6">
        <v>44280</v>
      </c>
      <c r="H35">
        <v>1</v>
      </c>
      <c r="I35" s="7">
        <v>3450</v>
      </c>
      <c r="J35" s="7">
        <v>3450</v>
      </c>
      <c r="K35" s="7">
        <v>655.5</v>
      </c>
      <c r="L35" s="7">
        <v>4105.5</v>
      </c>
    </row>
    <row r="36" spans="1:12" hidden="1" x14ac:dyDescent="0.25">
      <c r="A36" s="5" t="s">
        <v>47</v>
      </c>
      <c r="B36" s="5" t="s">
        <v>42</v>
      </c>
      <c r="C36" s="5" t="s">
        <v>60</v>
      </c>
      <c r="D36" s="5" t="s">
        <v>59</v>
      </c>
      <c r="E36" s="5" t="s">
        <v>33</v>
      </c>
      <c r="F36" s="5" t="s">
        <v>48</v>
      </c>
      <c r="G36" s="6">
        <v>44280</v>
      </c>
      <c r="H36">
        <v>1</v>
      </c>
      <c r="I36" s="7">
        <v>3450</v>
      </c>
      <c r="J36" s="7">
        <v>3450</v>
      </c>
      <c r="K36" s="7">
        <v>655.5</v>
      </c>
      <c r="L36" s="7">
        <v>4105.5</v>
      </c>
    </row>
    <row r="37" spans="1:12" hidden="1" x14ac:dyDescent="0.25">
      <c r="A37" s="5" t="s">
        <v>47</v>
      </c>
      <c r="B37" s="5" t="s">
        <v>42</v>
      </c>
      <c r="C37" s="5" t="s">
        <v>60</v>
      </c>
      <c r="D37" s="5" t="s">
        <v>59</v>
      </c>
      <c r="E37" s="5" t="s">
        <v>49</v>
      </c>
      <c r="F37" s="5" t="s">
        <v>28</v>
      </c>
      <c r="G37" s="6">
        <v>44280</v>
      </c>
      <c r="H37">
        <v>1</v>
      </c>
      <c r="I37" s="7">
        <v>3450</v>
      </c>
      <c r="J37" s="7">
        <v>3450</v>
      </c>
      <c r="K37" s="7">
        <v>655.5</v>
      </c>
      <c r="L37" s="7">
        <v>4105.5</v>
      </c>
    </row>
    <row r="38" spans="1:12" hidden="1" x14ac:dyDescent="0.25">
      <c r="A38" s="5" t="s">
        <v>47</v>
      </c>
      <c r="B38" s="5" t="s">
        <v>42</v>
      </c>
      <c r="C38" s="5" t="s">
        <v>60</v>
      </c>
      <c r="D38" s="5" t="s">
        <v>59</v>
      </c>
      <c r="E38" s="5" t="s">
        <v>50</v>
      </c>
      <c r="F38" s="5" t="s">
        <v>28</v>
      </c>
      <c r="G38" s="6">
        <v>44280</v>
      </c>
      <c r="H38">
        <v>1</v>
      </c>
      <c r="I38" s="7">
        <v>3450</v>
      </c>
      <c r="J38" s="7">
        <v>3450</v>
      </c>
      <c r="K38" s="7">
        <v>655.5</v>
      </c>
      <c r="L38" s="7">
        <v>4105.5</v>
      </c>
    </row>
    <row r="39" spans="1:12" hidden="1" x14ac:dyDescent="0.25">
      <c r="A39" s="5" t="s">
        <v>47</v>
      </c>
      <c r="B39" s="5" t="s">
        <v>42</v>
      </c>
      <c r="C39" s="5" t="s">
        <v>60</v>
      </c>
      <c r="D39" s="5" t="s">
        <v>59</v>
      </c>
      <c r="E39" s="5" t="s">
        <v>50</v>
      </c>
      <c r="F39" s="5" t="s">
        <v>31</v>
      </c>
      <c r="G39" s="6">
        <v>44280</v>
      </c>
      <c r="H39">
        <v>1</v>
      </c>
      <c r="I39" s="7">
        <v>3450</v>
      </c>
      <c r="J39" s="7">
        <v>3450</v>
      </c>
      <c r="K39" s="7">
        <v>655.5</v>
      </c>
      <c r="L39" s="7">
        <v>4105.5</v>
      </c>
    </row>
    <row r="40" spans="1:12" hidden="1" x14ac:dyDescent="0.25">
      <c r="A40" s="5" t="s">
        <v>47</v>
      </c>
      <c r="B40" s="5" t="s">
        <v>36</v>
      </c>
      <c r="C40" s="5" t="s">
        <v>57</v>
      </c>
      <c r="D40" s="5" t="s">
        <v>59</v>
      </c>
      <c r="E40" s="5" t="s">
        <v>61</v>
      </c>
      <c r="F40" s="5" t="s">
        <v>31</v>
      </c>
      <c r="G40" s="6">
        <v>44280</v>
      </c>
      <c r="H40">
        <v>1</v>
      </c>
      <c r="I40" s="7">
        <v>3450</v>
      </c>
      <c r="J40" s="7">
        <v>3450</v>
      </c>
      <c r="K40" s="7">
        <v>655.5</v>
      </c>
      <c r="L40" s="7">
        <v>4105.5</v>
      </c>
    </row>
    <row r="41" spans="1:12" hidden="1" x14ac:dyDescent="0.25">
      <c r="A41" s="5" t="s">
        <v>47</v>
      </c>
      <c r="B41" s="5" t="s">
        <v>36</v>
      </c>
      <c r="C41" s="5" t="s">
        <v>57</v>
      </c>
      <c r="D41" s="5" t="s">
        <v>59</v>
      </c>
      <c r="E41" s="5" t="s">
        <v>66</v>
      </c>
      <c r="F41" s="5" t="s">
        <v>31</v>
      </c>
      <c r="G41" s="6">
        <v>44280</v>
      </c>
      <c r="H41">
        <v>1</v>
      </c>
      <c r="I41" s="7">
        <v>9999</v>
      </c>
      <c r="J41" s="7">
        <v>9999</v>
      </c>
      <c r="K41" s="7">
        <v>1899.81</v>
      </c>
      <c r="L41" s="7">
        <v>11898.81</v>
      </c>
    </row>
    <row r="42" spans="1:12" x14ac:dyDescent="0.25">
      <c r="A42" s="5"/>
      <c r="B42" s="5"/>
      <c r="C42" s="5"/>
      <c r="D42" s="5"/>
      <c r="E42" s="5"/>
      <c r="F42" s="5"/>
      <c r="G42" s="6"/>
      <c r="I42" s="7"/>
      <c r="J42" s="7">
        <f>SUBTOTAL(109,TBL_VENTAS[V. SIN IVA])</f>
        <v>159050</v>
      </c>
      <c r="K42" s="7"/>
      <c r="L42" s="7">
        <f>SUBTOTAL(109,TBL_VENTAS[TOTAL V])</f>
        <v>189269.5</v>
      </c>
    </row>
    <row r="43" spans="1:12" x14ac:dyDescent="0.25">
      <c r="L43" s="7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B640-B9EC-46DE-898D-C0497E67410C}">
  <sheetPr codeName="Hoja2"/>
  <dimension ref="AH3:BV31"/>
  <sheetViews>
    <sheetView showGridLines="0" workbookViewId="0">
      <selection activeCell="AK11" sqref="AK11:BD11"/>
    </sheetView>
  </sheetViews>
  <sheetFormatPr baseColWidth="10" defaultColWidth="1.5703125" defaultRowHeight="15" x14ac:dyDescent="0.25"/>
  <cols>
    <col min="63" max="63" width="2.28515625" customWidth="1"/>
    <col min="64" max="64" width="2.42578125" customWidth="1"/>
    <col min="67" max="67" width="2.5703125" customWidth="1"/>
  </cols>
  <sheetData>
    <row r="3" spans="34:74" ht="15.75" thickBot="1" x14ac:dyDescent="0.3"/>
    <row r="4" spans="34:74" x14ac:dyDescent="0.25">
      <c r="AH4" s="9" t="s">
        <v>0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1"/>
    </row>
    <row r="5" spans="34:74" x14ac:dyDescent="0.25">
      <c r="AH5" s="12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4"/>
    </row>
    <row r="6" spans="34:74" ht="18" customHeight="1" x14ac:dyDescent="0.3">
      <c r="AH6" s="15" t="s">
        <v>1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7"/>
    </row>
    <row r="7" spans="34:74" ht="16.5" x14ac:dyDescent="0.3">
      <c r="AH7" s="18" t="s">
        <v>2</v>
      </c>
      <c r="AI7" s="19"/>
      <c r="AJ7" s="19"/>
      <c r="AK7" s="19"/>
      <c r="AL7" s="19"/>
      <c r="AM7" s="19"/>
      <c r="AN7" s="19"/>
      <c r="AO7" s="20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2"/>
      <c r="BK7" s="19" t="s">
        <v>3</v>
      </c>
      <c r="BL7" s="19"/>
      <c r="BM7" s="19"/>
      <c r="BN7" s="19"/>
      <c r="BO7" s="19"/>
      <c r="BP7" s="23">
        <f>'T. DINAMICA'!F4</f>
        <v>44280</v>
      </c>
      <c r="BQ7" s="23"/>
      <c r="BR7" s="23"/>
      <c r="BS7" s="23"/>
      <c r="BT7" s="23"/>
      <c r="BU7" s="23"/>
      <c r="BV7" s="24"/>
    </row>
    <row r="8" spans="34:74" ht="16.5" x14ac:dyDescent="0.3">
      <c r="AH8" s="18" t="s">
        <v>4</v>
      </c>
      <c r="AI8" s="19"/>
      <c r="AJ8" s="19"/>
      <c r="AK8" s="19"/>
      <c r="AL8" s="19"/>
      <c r="AM8" s="19"/>
      <c r="AN8" s="19"/>
      <c r="AO8" s="25" t="str">
        <f>'T. DINAMICA'!G5</f>
        <v>CARTAGENA</v>
      </c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7"/>
      <c r="BK8" s="19" t="s">
        <v>63</v>
      </c>
      <c r="BL8" s="19"/>
      <c r="BM8" s="19"/>
      <c r="BN8" s="19"/>
      <c r="BO8" s="19"/>
      <c r="BP8" s="28" t="str">
        <f>'T. DINAMICA'!B1</f>
        <v>CAR-027</v>
      </c>
      <c r="BQ8" s="28"/>
      <c r="BR8" s="28"/>
      <c r="BS8" s="28"/>
      <c r="BT8" s="28"/>
      <c r="BU8" s="28"/>
      <c r="BV8" s="29"/>
    </row>
    <row r="9" spans="34:74" ht="6.75" customHeight="1" x14ac:dyDescent="0.3">
      <c r="AH9" s="1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3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4"/>
    </row>
    <row r="10" spans="34:74" ht="16.5" x14ac:dyDescent="0.3">
      <c r="AH10" s="30" t="s">
        <v>5</v>
      </c>
      <c r="AI10" s="31"/>
      <c r="AJ10" s="31"/>
      <c r="AK10" s="31" t="s">
        <v>6</v>
      </c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 t="s">
        <v>7</v>
      </c>
      <c r="BF10" s="31"/>
      <c r="BG10" s="31"/>
      <c r="BH10" s="31"/>
      <c r="BI10" s="31"/>
      <c r="BJ10" s="31" t="s">
        <v>8</v>
      </c>
      <c r="BK10" s="31"/>
      <c r="BL10" s="31"/>
      <c r="BM10" s="31"/>
      <c r="BN10" s="31"/>
      <c r="BO10" s="31"/>
      <c r="BP10" s="31" t="s">
        <v>9</v>
      </c>
      <c r="BQ10" s="31"/>
      <c r="BR10" s="31"/>
      <c r="BS10" s="31"/>
      <c r="BT10" s="31"/>
      <c r="BU10" s="31"/>
      <c r="BV10" s="32"/>
    </row>
    <row r="11" spans="34:74" ht="16.5" x14ac:dyDescent="0.3">
      <c r="AH11" s="33" t="str">
        <f>'T. DINAMICA'!A4</f>
        <v>03</v>
      </c>
      <c r="AI11" s="28"/>
      <c r="AJ11" s="28"/>
      <c r="AK11" s="28" t="str">
        <f>'T. DINAMICA'!B4</f>
        <v>ESTUFA REF 004</v>
      </c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>
        <f>'T. DINAMICA'!C4</f>
        <v>6</v>
      </c>
      <c r="BF11" s="28"/>
      <c r="BG11" s="28"/>
      <c r="BH11" s="28"/>
      <c r="BI11" s="28"/>
      <c r="BJ11" s="34">
        <f>'T. DINAMICA'!D4</f>
        <v>1210</v>
      </c>
      <c r="BK11" s="34"/>
      <c r="BL11" s="34"/>
      <c r="BM11" s="34"/>
      <c r="BN11" s="34"/>
      <c r="BO11" s="34"/>
      <c r="BP11" s="34">
        <f>'T. DINAMICA'!E4</f>
        <v>7260</v>
      </c>
      <c r="BQ11" s="34"/>
      <c r="BR11" s="34"/>
      <c r="BS11" s="34"/>
      <c r="BT11" s="34"/>
      <c r="BU11" s="34"/>
      <c r="BV11" s="35"/>
    </row>
    <row r="12" spans="34:74" ht="16.5" x14ac:dyDescent="0.3">
      <c r="AH12" s="33" t="str">
        <f>'T. DINAMICA'!A5</f>
        <v>03</v>
      </c>
      <c r="AI12" s="28"/>
      <c r="AJ12" s="28"/>
      <c r="AK12" s="28" t="str">
        <f>'T. DINAMICA'!B5</f>
        <v>LAVADORA REF 002</v>
      </c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>
        <f>'T. DINAMICA'!C5</f>
        <v>9</v>
      </c>
      <c r="BF12" s="28"/>
      <c r="BG12" s="28"/>
      <c r="BH12" s="28"/>
      <c r="BI12" s="28"/>
      <c r="BJ12" s="34">
        <f>'T. DINAMICA'!D5</f>
        <v>3220</v>
      </c>
      <c r="BK12" s="34"/>
      <c r="BL12" s="34"/>
      <c r="BM12" s="34"/>
      <c r="BN12" s="34"/>
      <c r="BO12" s="34"/>
      <c r="BP12" s="34">
        <f>'T. DINAMICA'!E5</f>
        <v>28980</v>
      </c>
      <c r="BQ12" s="34"/>
      <c r="BR12" s="34"/>
      <c r="BS12" s="34"/>
      <c r="BT12" s="34"/>
      <c r="BU12" s="34"/>
      <c r="BV12" s="35"/>
    </row>
    <row r="13" spans="34:74" ht="16.5" x14ac:dyDescent="0.3">
      <c r="AH13" s="33" t="str">
        <f>'T. DINAMICA'!A6</f>
        <v>03</v>
      </c>
      <c r="AI13" s="28"/>
      <c r="AJ13" s="28"/>
      <c r="AK13" s="28" t="str">
        <f>'T. DINAMICA'!B6</f>
        <v>NEVERA REF 001</v>
      </c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>
        <f>'T. DINAMICA'!C6</f>
        <v>14</v>
      </c>
      <c r="BF13" s="28"/>
      <c r="BG13" s="28"/>
      <c r="BH13" s="28"/>
      <c r="BI13" s="28"/>
      <c r="BJ13" s="34">
        <f>'T. DINAMICA'!D6</f>
        <v>3700</v>
      </c>
      <c r="BK13" s="34"/>
      <c r="BL13" s="34"/>
      <c r="BM13" s="34"/>
      <c r="BN13" s="34"/>
      <c r="BO13" s="34"/>
      <c r="BP13" s="34">
        <f>'T. DINAMICA'!E6</f>
        <v>51800</v>
      </c>
      <c r="BQ13" s="34"/>
      <c r="BR13" s="34"/>
      <c r="BS13" s="34"/>
      <c r="BT13" s="34"/>
      <c r="BU13" s="34"/>
      <c r="BV13" s="35"/>
    </row>
    <row r="14" spans="34:74" ht="16.5" x14ac:dyDescent="0.3">
      <c r="AH14" s="33" t="str">
        <f>'T. DINAMICA'!A7</f>
        <v>03</v>
      </c>
      <c r="AI14" s="28"/>
      <c r="AJ14" s="28"/>
      <c r="AK14" s="28" t="str">
        <f>'T. DINAMICA'!B7</f>
        <v>TELEVISOR REF 002</v>
      </c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>
        <f>'T. DINAMICA'!C7</f>
        <v>1</v>
      </c>
      <c r="BF14" s="28"/>
      <c r="BG14" s="28"/>
      <c r="BH14" s="28"/>
      <c r="BI14" s="28"/>
      <c r="BJ14" s="34">
        <f>'T. DINAMICA'!D7</f>
        <v>3450</v>
      </c>
      <c r="BK14" s="34"/>
      <c r="BL14" s="34"/>
      <c r="BM14" s="34"/>
      <c r="BN14" s="34"/>
      <c r="BO14" s="34"/>
      <c r="BP14" s="34">
        <f>'T. DINAMICA'!E7</f>
        <v>3450</v>
      </c>
      <c r="BQ14" s="34"/>
      <c r="BR14" s="34"/>
      <c r="BS14" s="34"/>
      <c r="BT14" s="34"/>
      <c r="BU14" s="34"/>
      <c r="BV14" s="35"/>
    </row>
    <row r="15" spans="34:74" ht="16.5" x14ac:dyDescent="0.3">
      <c r="AH15" s="33">
        <f>'T. DINAMICA'!A8</f>
        <v>0</v>
      </c>
      <c r="AI15" s="28"/>
      <c r="AJ15" s="28"/>
      <c r="AK15" s="28">
        <f>'T. DINAMICA'!B8</f>
        <v>0</v>
      </c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>
        <f>'T. DINAMICA'!C8</f>
        <v>0</v>
      </c>
      <c r="BF15" s="28"/>
      <c r="BG15" s="28"/>
      <c r="BH15" s="28"/>
      <c r="BI15" s="28"/>
      <c r="BJ15" s="34">
        <f>'T. DINAMICA'!D8</f>
        <v>0</v>
      </c>
      <c r="BK15" s="34"/>
      <c r="BL15" s="34"/>
      <c r="BM15" s="34"/>
      <c r="BN15" s="34"/>
      <c r="BO15" s="34"/>
      <c r="BP15" s="34">
        <f>'T. DINAMICA'!E8</f>
        <v>0</v>
      </c>
      <c r="BQ15" s="34"/>
      <c r="BR15" s="34"/>
      <c r="BS15" s="34"/>
      <c r="BT15" s="34"/>
      <c r="BU15" s="34"/>
      <c r="BV15" s="35"/>
    </row>
    <row r="16" spans="34:74" ht="16.5" x14ac:dyDescent="0.3">
      <c r="AH16" s="33">
        <f>'T. DINAMICA'!A9</f>
        <v>0</v>
      </c>
      <c r="AI16" s="28"/>
      <c r="AJ16" s="28"/>
      <c r="AK16" s="28">
        <f>'T. DINAMICA'!B9</f>
        <v>0</v>
      </c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>
        <f>'T. DINAMICA'!C9</f>
        <v>0</v>
      </c>
      <c r="BF16" s="28"/>
      <c r="BG16" s="28"/>
      <c r="BH16" s="28"/>
      <c r="BI16" s="28"/>
      <c r="BJ16" s="34">
        <f>'T. DINAMICA'!D9</f>
        <v>0</v>
      </c>
      <c r="BK16" s="34"/>
      <c r="BL16" s="34"/>
      <c r="BM16" s="34"/>
      <c r="BN16" s="34"/>
      <c r="BO16" s="34"/>
      <c r="BP16" s="34">
        <f>'T. DINAMICA'!E9</f>
        <v>0</v>
      </c>
      <c r="BQ16" s="34"/>
      <c r="BR16" s="34"/>
      <c r="BS16" s="34"/>
      <c r="BT16" s="34"/>
      <c r="BU16" s="34"/>
      <c r="BV16" s="35"/>
    </row>
    <row r="17" spans="34:74" ht="16.5" x14ac:dyDescent="0.3">
      <c r="AH17" s="33">
        <f>'T. DINAMICA'!A10</f>
        <v>0</v>
      </c>
      <c r="AI17" s="28"/>
      <c r="AJ17" s="28"/>
      <c r="AK17" s="28">
        <f>'T. DINAMICA'!B10</f>
        <v>0</v>
      </c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>
        <f>'T. DINAMICA'!C10</f>
        <v>0</v>
      </c>
      <c r="BF17" s="28"/>
      <c r="BG17" s="28"/>
      <c r="BH17" s="28"/>
      <c r="BI17" s="28"/>
      <c r="BJ17" s="34">
        <f>'T. DINAMICA'!D10</f>
        <v>0</v>
      </c>
      <c r="BK17" s="34"/>
      <c r="BL17" s="34"/>
      <c r="BM17" s="34"/>
      <c r="BN17" s="34"/>
      <c r="BO17" s="34"/>
      <c r="BP17" s="34">
        <f>'T. DINAMICA'!E10</f>
        <v>0</v>
      </c>
      <c r="BQ17" s="34"/>
      <c r="BR17" s="34"/>
      <c r="BS17" s="34"/>
      <c r="BT17" s="34"/>
      <c r="BU17" s="34"/>
      <c r="BV17" s="35"/>
    </row>
    <row r="18" spans="34:74" ht="16.5" x14ac:dyDescent="0.3">
      <c r="AH18" s="33">
        <f>'T. DINAMICA'!A11</f>
        <v>0</v>
      </c>
      <c r="AI18" s="28"/>
      <c r="AJ18" s="28"/>
      <c r="AK18" s="28">
        <f>'T. DINAMICA'!B11</f>
        <v>0</v>
      </c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>
        <f>'T. DINAMICA'!C11</f>
        <v>0</v>
      </c>
      <c r="BF18" s="28"/>
      <c r="BG18" s="28"/>
      <c r="BH18" s="28"/>
      <c r="BI18" s="28"/>
      <c r="BJ18" s="34">
        <f>'T. DINAMICA'!D11</f>
        <v>0</v>
      </c>
      <c r="BK18" s="34"/>
      <c r="BL18" s="34"/>
      <c r="BM18" s="34"/>
      <c r="BN18" s="34"/>
      <c r="BO18" s="34"/>
      <c r="BP18" s="34">
        <f>'T. DINAMICA'!E11</f>
        <v>0</v>
      </c>
      <c r="BQ18" s="34"/>
      <c r="BR18" s="34"/>
      <c r="BS18" s="34"/>
      <c r="BT18" s="34"/>
      <c r="BU18" s="34"/>
      <c r="BV18" s="35"/>
    </row>
    <row r="19" spans="34:74" ht="16.5" x14ac:dyDescent="0.3">
      <c r="AH19" s="33">
        <f>'T. DINAMICA'!A12</f>
        <v>0</v>
      </c>
      <c r="AI19" s="28"/>
      <c r="AJ19" s="28"/>
      <c r="AK19" s="28">
        <f>'T. DINAMICA'!B12</f>
        <v>0</v>
      </c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>
        <f>'T. DINAMICA'!C12</f>
        <v>0</v>
      </c>
      <c r="BF19" s="28"/>
      <c r="BG19" s="28"/>
      <c r="BH19" s="28"/>
      <c r="BI19" s="28"/>
      <c r="BJ19" s="34">
        <f>'T. DINAMICA'!D12</f>
        <v>0</v>
      </c>
      <c r="BK19" s="34"/>
      <c r="BL19" s="34"/>
      <c r="BM19" s="34"/>
      <c r="BN19" s="34"/>
      <c r="BO19" s="34"/>
      <c r="BP19" s="34">
        <f>'T. DINAMICA'!E12</f>
        <v>0</v>
      </c>
      <c r="BQ19" s="34"/>
      <c r="BR19" s="34"/>
      <c r="BS19" s="34"/>
      <c r="BT19" s="34"/>
      <c r="BU19" s="34"/>
      <c r="BV19" s="35"/>
    </row>
    <row r="20" spans="34:74" ht="16.5" x14ac:dyDescent="0.3">
      <c r="AH20" s="33">
        <f>'T. DINAMICA'!A13</f>
        <v>0</v>
      </c>
      <c r="AI20" s="28"/>
      <c r="AJ20" s="28"/>
      <c r="AK20" s="28">
        <f>'T. DINAMICA'!B13</f>
        <v>0</v>
      </c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>
        <f>'T. DINAMICA'!C13</f>
        <v>0</v>
      </c>
      <c r="BF20" s="28"/>
      <c r="BG20" s="28"/>
      <c r="BH20" s="28"/>
      <c r="BI20" s="28"/>
      <c r="BJ20" s="34">
        <f>'T. DINAMICA'!D13</f>
        <v>0</v>
      </c>
      <c r="BK20" s="34"/>
      <c r="BL20" s="34"/>
      <c r="BM20" s="34"/>
      <c r="BN20" s="34"/>
      <c r="BO20" s="34"/>
      <c r="BP20" s="34">
        <f>'T. DINAMICA'!E13</f>
        <v>0</v>
      </c>
      <c r="BQ20" s="34"/>
      <c r="BR20" s="34"/>
      <c r="BS20" s="34"/>
      <c r="BT20" s="34"/>
      <c r="BU20" s="34"/>
      <c r="BV20" s="35"/>
    </row>
    <row r="21" spans="34:74" ht="16.5" x14ac:dyDescent="0.3">
      <c r="AH21" s="33">
        <f>'T. DINAMICA'!A14</f>
        <v>0</v>
      </c>
      <c r="AI21" s="28"/>
      <c r="AJ21" s="28"/>
      <c r="AK21" s="28">
        <f>'T. DINAMICA'!B14</f>
        <v>0</v>
      </c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>
        <f>'T. DINAMICA'!C14</f>
        <v>0</v>
      </c>
      <c r="BF21" s="28"/>
      <c r="BG21" s="28"/>
      <c r="BH21" s="28"/>
      <c r="BI21" s="28"/>
      <c r="BJ21" s="34">
        <f>'T. DINAMICA'!D14</f>
        <v>0</v>
      </c>
      <c r="BK21" s="34"/>
      <c r="BL21" s="34"/>
      <c r="BM21" s="34"/>
      <c r="BN21" s="34"/>
      <c r="BO21" s="34"/>
      <c r="BP21" s="34">
        <f>'T. DINAMICA'!E14</f>
        <v>0</v>
      </c>
      <c r="BQ21" s="34"/>
      <c r="BR21" s="34"/>
      <c r="BS21" s="34"/>
      <c r="BT21" s="34"/>
      <c r="BU21" s="34"/>
      <c r="BV21" s="35"/>
    </row>
    <row r="22" spans="34:74" ht="16.5" x14ac:dyDescent="0.3">
      <c r="AH22" s="33">
        <f>'T. DINAMICA'!A15</f>
        <v>0</v>
      </c>
      <c r="AI22" s="28"/>
      <c r="AJ22" s="28"/>
      <c r="AK22" s="28">
        <f>'T. DINAMICA'!B15</f>
        <v>0</v>
      </c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>
        <f>'T. DINAMICA'!C15</f>
        <v>0</v>
      </c>
      <c r="BF22" s="28"/>
      <c r="BG22" s="28"/>
      <c r="BH22" s="28"/>
      <c r="BI22" s="28"/>
      <c r="BJ22" s="34">
        <f>'T. DINAMICA'!D15</f>
        <v>0</v>
      </c>
      <c r="BK22" s="34"/>
      <c r="BL22" s="34"/>
      <c r="BM22" s="34"/>
      <c r="BN22" s="34"/>
      <c r="BO22" s="34"/>
      <c r="BP22" s="34">
        <f>'T. DINAMICA'!E15</f>
        <v>0</v>
      </c>
      <c r="BQ22" s="34"/>
      <c r="BR22" s="34"/>
      <c r="BS22" s="34"/>
      <c r="BT22" s="34"/>
      <c r="BU22" s="34"/>
      <c r="BV22" s="35"/>
    </row>
    <row r="23" spans="34:74" ht="16.5" x14ac:dyDescent="0.3">
      <c r="AH23" s="33">
        <f>'T. DINAMICA'!A16</f>
        <v>0</v>
      </c>
      <c r="AI23" s="28"/>
      <c r="AJ23" s="28"/>
      <c r="AK23" s="28">
        <f>'T. DINAMICA'!B16</f>
        <v>0</v>
      </c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>
        <f>'T. DINAMICA'!C16</f>
        <v>0</v>
      </c>
      <c r="BF23" s="28"/>
      <c r="BG23" s="28"/>
      <c r="BH23" s="28"/>
      <c r="BI23" s="28"/>
      <c r="BJ23" s="34">
        <f>'T. DINAMICA'!D16</f>
        <v>0</v>
      </c>
      <c r="BK23" s="34"/>
      <c r="BL23" s="34"/>
      <c r="BM23" s="34"/>
      <c r="BN23" s="34"/>
      <c r="BO23" s="34"/>
      <c r="BP23" s="34">
        <f>'T. DINAMICA'!E16</f>
        <v>0</v>
      </c>
      <c r="BQ23" s="34"/>
      <c r="BR23" s="34"/>
      <c r="BS23" s="34"/>
      <c r="BT23" s="34"/>
      <c r="BU23" s="34"/>
      <c r="BV23" s="35"/>
    </row>
    <row r="24" spans="34:74" ht="16.5" x14ac:dyDescent="0.3">
      <c r="AH24" s="33">
        <f>'T. DINAMICA'!A17</f>
        <v>0</v>
      </c>
      <c r="AI24" s="28"/>
      <c r="AJ24" s="28"/>
      <c r="AK24" s="28">
        <f>'T. DINAMICA'!B17</f>
        <v>0</v>
      </c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>
        <f>'T. DINAMICA'!C17</f>
        <v>0</v>
      </c>
      <c r="BF24" s="28"/>
      <c r="BG24" s="28"/>
      <c r="BH24" s="28"/>
      <c r="BI24" s="28"/>
      <c r="BJ24" s="34">
        <f>'T. DINAMICA'!D17</f>
        <v>0</v>
      </c>
      <c r="BK24" s="34"/>
      <c r="BL24" s="34"/>
      <c r="BM24" s="34"/>
      <c r="BN24" s="34"/>
      <c r="BO24" s="34"/>
      <c r="BP24" s="34">
        <f>'T. DINAMICA'!E17</f>
        <v>0</v>
      </c>
      <c r="BQ24" s="34"/>
      <c r="BR24" s="34"/>
      <c r="BS24" s="34"/>
      <c r="BT24" s="34"/>
      <c r="BU24" s="34"/>
      <c r="BV24" s="35"/>
    </row>
    <row r="25" spans="34:74" ht="16.5" x14ac:dyDescent="0.3">
      <c r="AH25" s="33">
        <f>'T. DINAMICA'!A18</f>
        <v>0</v>
      </c>
      <c r="AI25" s="28"/>
      <c r="AJ25" s="28"/>
      <c r="AK25" s="28">
        <f>'T. DINAMICA'!B18</f>
        <v>0</v>
      </c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>
        <f>'T. DINAMICA'!C18</f>
        <v>0</v>
      </c>
      <c r="BF25" s="28"/>
      <c r="BG25" s="28"/>
      <c r="BH25" s="28"/>
      <c r="BI25" s="28"/>
      <c r="BJ25" s="34">
        <f>'T. DINAMICA'!D18</f>
        <v>0</v>
      </c>
      <c r="BK25" s="34"/>
      <c r="BL25" s="34"/>
      <c r="BM25" s="34"/>
      <c r="BN25" s="34"/>
      <c r="BO25" s="34"/>
      <c r="BP25" s="34">
        <f>'T. DINAMICA'!E18</f>
        <v>0</v>
      </c>
      <c r="BQ25" s="34"/>
      <c r="BR25" s="34"/>
      <c r="BS25" s="34"/>
      <c r="BT25" s="34"/>
      <c r="BU25" s="34"/>
      <c r="BV25" s="35"/>
    </row>
    <row r="26" spans="34:74" ht="16.5" x14ac:dyDescent="0.3">
      <c r="AH26" s="33">
        <f>'T. DINAMICA'!A19</f>
        <v>0</v>
      </c>
      <c r="AI26" s="28"/>
      <c r="AJ26" s="28"/>
      <c r="AK26" s="28">
        <f>'T. DINAMICA'!B19</f>
        <v>0</v>
      </c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>
        <f>'T. DINAMICA'!C19</f>
        <v>0</v>
      </c>
      <c r="BF26" s="28"/>
      <c r="BG26" s="28"/>
      <c r="BH26" s="28"/>
      <c r="BI26" s="28"/>
      <c r="BJ26" s="34">
        <f>'T. DINAMICA'!D19</f>
        <v>0</v>
      </c>
      <c r="BK26" s="34"/>
      <c r="BL26" s="34"/>
      <c r="BM26" s="34"/>
      <c r="BN26" s="34"/>
      <c r="BO26" s="34"/>
      <c r="BP26" s="34">
        <f>'T. DINAMICA'!E19</f>
        <v>0</v>
      </c>
      <c r="BQ26" s="34"/>
      <c r="BR26" s="34"/>
      <c r="BS26" s="34"/>
      <c r="BT26" s="34"/>
      <c r="BU26" s="34"/>
      <c r="BV26" s="35"/>
    </row>
    <row r="27" spans="34:74" ht="16.5" x14ac:dyDescent="0.3">
      <c r="AH27" s="33">
        <f>'T. DINAMICA'!A20</f>
        <v>0</v>
      </c>
      <c r="AI27" s="28"/>
      <c r="AJ27" s="28"/>
      <c r="AK27" s="28">
        <f>'T. DINAMICA'!B20</f>
        <v>0</v>
      </c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>
        <f>'T. DINAMICA'!C20</f>
        <v>0</v>
      </c>
      <c r="BF27" s="28"/>
      <c r="BG27" s="28"/>
      <c r="BH27" s="28"/>
      <c r="BI27" s="28"/>
      <c r="BJ27" s="34">
        <f>'T. DINAMICA'!D20</f>
        <v>0</v>
      </c>
      <c r="BK27" s="34"/>
      <c r="BL27" s="34"/>
      <c r="BM27" s="34"/>
      <c r="BN27" s="34"/>
      <c r="BO27" s="34"/>
      <c r="BP27" s="34">
        <f>'T. DINAMICA'!E20</f>
        <v>0</v>
      </c>
      <c r="BQ27" s="34"/>
      <c r="BR27" s="34"/>
      <c r="BS27" s="34"/>
      <c r="BT27" s="34"/>
      <c r="BU27" s="34"/>
      <c r="BV27" s="35"/>
    </row>
    <row r="28" spans="34:74" ht="16.5" x14ac:dyDescent="0.3">
      <c r="AH28" s="33">
        <f>'T. DINAMICA'!A21</f>
        <v>0</v>
      </c>
      <c r="AI28" s="28"/>
      <c r="AJ28" s="28"/>
      <c r="AK28" s="28">
        <f>'T. DINAMICA'!B21</f>
        <v>0</v>
      </c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>
        <f>'T. DINAMICA'!C21</f>
        <v>0</v>
      </c>
      <c r="BF28" s="28"/>
      <c r="BG28" s="28"/>
      <c r="BH28" s="28"/>
      <c r="BI28" s="28"/>
      <c r="BJ28" s="34">
        <f>'T. DINAMICA'!D21</f>
        <v>0</v>
      </c>
      <c r="BK28" s="34"/>
      <c r="BL28" s="34"/>
      <c r="BM28" s="34"/>
      <c r="BN28" s="34"/>
      <c r="BO28" s="34"/>
      <c r="BP28" s="34">
        <f>'T. DINAMICA'!E21</f>
        <v>0</v>
      </c>
      <c r="BQ28" s="34"/>
      <c r="BR28" s="34"/>
      <c r="BS28" s="34"/>
      <c r="BT28" s="34"/>
      <c r="BU28" s="34"/>
      <c r="BV28" s="35"/>
    </row>
    <row r="29" spans="34:74" ht="16.5" x14ac:dyDescent="0.3">
      <c r="AH29" s="36" t="s">
        <v>10</v>
      </c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40" t="s">
        <v>11</v>
      </c>
      <c r="BK29" s="40"/>
      <c r="BL29" s="40"/>
      <c r="BM29" s="40"/>
      <c r="BN29" s="40"/>
      <c r="BO29" s="40"/>
      <c r="BP29" s="41"/>
      <c r="BQ29" s="42"/>
      <c r="BR29" s="42"/>
      <c r="BS29" s="42"/>
      <c r="BT29" s="42"/>
      <c r="BU29" s="42"/>
      <c r="BV29" s="43"/>
    </row>
    <row r="30" spans="34:74" ht="16.5" x14ac:dyDescent="0.3">
      <c r="AH30" s="36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40" t="s">
        <v>12</v>
      </c>
      <c r="BK30" s="40"/>
      <c r="BL30" s="40"/>
      <c r="BM30" s="40"/>
      <c r="BN30" s="40"/>
      <c r="BO30" s="40"/>
      <c r="BP30" s="41"/>
      <c r="BQ30" s="42"/>
      <c r="BR30" s="42"/>
      <c r="BS30" s="42"/>
      <c r="BT30" s="42"/>
      <c r="BU30" s="42"/>
      <c r="BV30" s="43"/>
    </row>
    <row r="31" spans="34:74" ht="17.25" thickBot="1" x14ac:dyDescent="0.35">
      <c r="AH31" s="38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44" t="s">
        <v>13</v>
      </c>
      <c r="BK31" s="44"/>
      <c r="BL31" s="44"/>
      <c r="BM31" s="44"/>
      <c r="BN31" s="44"/>
      <c r="BO31" s="44"/>
      <c r="BP31" s="45"/>
      <c r="BQ31" s="46"/>
      <c r="BR31" s="46"/>
      <c r="BS31" s="46"/>
      <c r="BT31" s="46"/>
      <c r="BU31" s="46"/>
      <c r="BV31" s="47"/>
    </row>
  </sheetData>
  <mergeCells count="112">
    <mergeCell ref="AH26:AJ26"/>
    <mergeCell ref="AK26:BD26"/>
    <mergeCell ref="BE26:BI26"/>
    <mergeCell ref="BJ26:BO26"/>
    <mergeCell ref="BP26:BV26"/>
    <mergeCell ref="AH29:BI31"/>
    <mergeCell ref="BJ29:BO29"/>
    <mergeCell ref="BP29:BV29"/>
    <mergeCell ref="BJ30:BO30"/>
    <mergeCell ref="BP30:BV30"/>
    <mergeCell ref="BJ31:BO31"/>
    <mergeCell ref="BP31:BV31"/>
    <mergeCell ref="AH27:AJ27"/>
    <mergeCell ref="AK27:BD27"/>
    <mergeCell ref="BE27:BI27"/>
    <mergeCell ref="BJ27:BO27"/>
    <mergeCell ref="BP27:BV27"/>
    <mergeCell ref="AH28:AJ28"/>
    <mergeCell ref="AK28:BD28"/>
    <mergeCell ref="BE28:BI28"/>
    <mergeCell ref="BJ28:BO28"/>
    <mergeCell ref="BP28:BV28"/>
    <mergeCell ref="AH24:AJ24"/>
    <mergeCell ref="AK24:BD24"/>
    <mergeCell ref="BE24:BI24"/>
    <mergeCell ref="BJ24:BO24"/>
    <mergeCell ref="BP24:BV24"/>
    <mergeCell ref="AH25:AJ25"/>
    <mergeCell ref="AK25:BD25"/>
    <mergeCell ref="BE25:BI25"/>
    <mergeCell ref="BJ25:BO25"/>
    <mergeCell ref="BP25:BV25"/>
    <mergeCell ref="AH22:AJ22"/>
    <mergeCell ref="AK22:BD22"/>
    <mergeCell ref="BE22:BI22"/>
    <mergeCell ref="BJ22:BO22"/>
    <mergeCell ref="BP22:BV22"/>
    <mergeCell ref="AH23:AJ23"/>
    <mergeCell ref="AK23:BD23"/>
    <mergeCell ref="BE23:BI23"/>
    <mergeCell ref="BJ23:BO23"/>
    <mergeCell ref="BP23:BV23"/>
    <mergeCell ref="AH20:AJ20"/>
    <mergeCell ref="AK20:BD20"/>
    <mergeCell ref="BE20:BI20"/>
    <mergeCell ref="BJ20:BO20"/>
    <mergeCell ref="BP20:BV20"/>
    <mergeCell ref="AH21:AJ21"/>
    <mergeCell ref="AK21:BD21"/>
    <mergeCell ref="BE21:BI21"/>
    <mergeCell ref="BJ21:BO21"/>
    <mergeCell ref="BP21:BV21"/>
    <mergeCell ref="AH18:AJ18"/>
    <mergeCell ref="AK18:BD18"/>
    <mergeCell ref="BE18:BI18"/>
    <mergeCell ref="BJ18:BO18"/>
    <mergeCell ref="BP18:BV18"/>
    <mergeCell ref="AH19:AJ19"/>
    <mergeCell ref="AK19:BD19"/>
    <mergeCell ref="BE19:BI19"/>
    <mergeCell ref="BJ19:BO19"/>
    <mergeCell ref="BP19:BV19"/>
    <mergeCell ref="AH16:AJ16"/>
    <mergeCell ref="AK16:BD16"/>
    <mergeCell ref="BE16:BI16"/>
    <mergeCell ref="BJ16:BO16"/>
    <mergeCell ref="BP16:BV16"/>
    <mergeCell ref="AH17:AJ17"/>
    <mergeCell ref="AK17:BD17"/>
    <mergeCell ref="BE17:BI17"/>
    <mergeCell ref="BJ17:BO17"/>
    <mergeCell ref="BP17:BV17"/>
    <mergeCell ref="AH14:AJ14"/>
    <mergeCell ref="AK14:BD14"/>
    <mergeCell ref="BE14:BI14"/>
    <mergeCell ref="BJ14:BO14"/>
    <mergeCell ref="BP14:BV14"/>
    <mergeCell ref="AH15:AJ15"/>
    <mergeCell ref="AK15:BD15"/>
    <mergeCell ref="BE15:BI15"/>
    <mergeCell ref="BJ15:BO15"/>
    <mergeCell ref="BP15:BV15"/>
    <mergeCell ref="AH12:AJ12"/>
    <mergeCell ref="AK12:BD12"/>
    <mergeCell ref="BE12:BI12"/>
    <mergeCell ref="BJ12:BO12"/>
    <mergeCell ref="BP12:BV12"/>
    <mergeCell ref="AH13:AJ13"/>
    <mergeCell ref="AK13:BD13"/>
    <mergeCell ref="BE13:BI13"/>
    <mergeCell ref="BJ13:BO13"/>
    <mergeCell ref="BP13:BV13"/>
    <mergeCell ref="AH10:AJ10"/>
    <mergeCell ref="AK10:BD10"/>
    <mergeCell ref="BE10:BI10"/>
    <mergeCell ref="BJ10:BO10"/>
    <mergeCell ref="BP10:BV10"/>
    <mergeCell ref="AH11:AJ11"/>
    <mergeCell ref="AK11:BD11"/>
    <mergeCell ref="BE11:BI11"/>
    <mergeCell ref="BJ11:BO11"/>
    <mergeCell ref="BP11:BV11"/>
    <mergeCell ref="AH4:BV5"/>
    <mergeCell ref="AH6:BV6"/>
    <mergeCell ref="AH7:AN7"/>
    <mergeCell ref="AO7:BJ7"/>
    <mergeCell ref="BK7:BO7"/>
    <mergeCell ref="BP7:BV7"/>
    <mergeCell ref="AH8:AN8"/>
    <mergeCell ref="AO8:BJ8"/>
    <mergeCell ref="BK8:BO8"/>
    <mergeCell ref="BP8:BV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75</xdr:col>
                    <xdr:colOff>57150</xdr:colOff>
                    <xdr:row>4</xdr:row>
                    <xdr:rowOff>66675</xdr:rowOff>
                  </from>
                  <to>
                    <xdr:col>91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 macro="[0]!cambia_a_factura">
                <anchor moveWithCells="1">
                  <from>
                    <xdr:col>76</xdr:col>
                    <xdr:colOff>19050</xdr:colOff>
                    <xdr:row>5</xdr:row>
                    <xdr:rowOff>38100</xdr:rowOff>
                  </from>
                  <to>
                    <xdr:col>90</xdr:col>
                    <xdr:colOff>38100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 macro="[0]!cambia_a_orden">
                <anchor moveWithCells="1">
                  <from>
                    <xdr:col>76</xdr:col>
                    <xdr:colOff>9525</xdr:colOff>
                    <xdr:row>6</xdr:row>
                    <xdr:rowOff>133350</xdr:rowOff>
                  </from>
                  <to>
                    <xdr:col>85</xdr:col>
                    <xdr:colOff>19050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7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C535-BCC2-408D-9340-E53B6C9EAEF5}">
  <sheetPr codeName="Hoja3"/>
  <dimension ref="B6:C11"/>
  <sheetViews>
    <sheetView workbookViewId="0">
      <selection activeCell="D8" sqref="D8"/>
    </sheetView>
  </sheetViews>
  <sheetFormatPr baseColWidth="10" defaultRowHeight="15" x14ac:dyDescent="0.25"/>
  <cols>
    <col min="2" max="2" width="60.28515625" bestFit="1" customWidth="1"/>
  </cols>
  <sheetData>
    <row r="6" spans="2:3" x14ac:dyDescent="0.25">
      <c r="B6" s="8" t="s">
        <v>62</v>
      </c>
    </row>
    <row r="9" spans="2:3" x14ac:dyDescent="0.25">
      <c r="C9">
        <v>5</v>
      </c>
    </row>
    <row r="10" spans="2:3" x14ac:dyDescent="0.25">
      <c r="C10">
        <v>12</v>
      </c>
    </row>
    <row r="11" spans="2:3" x14ac:dyDescent="0.25">
      <c r="C11">
        <f>SUM(C9:C10)</f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d 8 7 e e 7 d - a 7 8 f - 4 0 4 4 - b 2 8 7 - a 0 a 7 8 5 6 2 9 8 f 3 "   x m l n s = " h t t p : / / s c h e m a s . m i c r o s o f t . c o m / D a t a M a s h u p " > A A A A A L Q G A A B Q S w M E F A A C A A g A n K I d U z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n K I d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y i H V M B h H Y C r g M A A L Q N A A A T A B w A R m 9 y b X V s Y X M v U 2 V j d G l v b j E u b S C i G A A o o B Q A A A A A A A A A A A A A A A A A A A A A A A A A A A D l V s u S 2 k Y U 3 U / V / E O X X K l i b E W F G D 8 y c b G Q J Y 2 t C k F j E C w C V K q R O j O d k r q p 7 o Z 4 T L z I b + Q 3 s s t 2 f s x X i E e D J J j Z x I u w g O b S u u f c 2 6 f P R Z J Y U c 5 Q v / i 0 3 5 6 f n Z / J O y x I g t 6 F 7 8 P I Q W 2 U E n V + h u A V C n p L G E R c u b A 8 H s 8 z w l T j m q b E c j l T 8 E U 2 D P f H 8 U A S I c e / 8 z v M x p t t c v w H T c e t q + + b P 4 w d E d / R B Z d o i i U Z F z h W L B f G h T n y S E o z q o h o G 6 Z h I p e n 8 4 z J 9 h s T + S z m C W W 3 b b v 1 q m W i j 3 O u S F / d p 6 S 9 W 1 p d z s j k w i z 4 P j P g G T w l n 3 E C Y D P B M 7 6 g s D S g h A h P Y f t N H l P k A 8 E J U G 4 U B Z p o t I 4 7 a d q P c Y q F b C s x 1 x N H d M Z R j L M p h d y 7 f J H A T P 7 G R V b w j u 5 n R D Z q a Z j L p X H t u B H k M 5 G C v U i R T + q L i Z a G G 3 o W G v p d z / f C X u n X m 1 7 o D d w o L D / W C f x u 5 J f i 1 7 7 7 w U G e n 6 e M n M 3 P C V a k e M z p R o H n e C t E W M C G g K n X L 6 2 8 g D W i 7 w Y h G n S D y O k F 4 f 6 G L x f n Z 5 R V t 0 Z X l O v 0 I u e 9 3 / 0 P R L W F s t Q n d a C r P 2 t 0 9 f p V s 2 n / v 4 X l + Z H T 6 Z T 1 8 6 1 0 t W 1 L U T a W K A a 3 Y j y b C l L R p R 5 h O C P r s 2 0 c N j P v y q 7 A 3 S U 6 0 O 9 R K F 3 O 0 b v O r 6 u 6 + 5 V 6 L i i 5 k I A y 0 l g W N m f u L o F W X Q T 9 5 A i e y v D 9 w 7 8 y n q d Y 1 p 7 9 V k 3 L P S P I c 1 i D 2 Y w I / Z A 0 k C F O u U C C k G y W 4 s 8 H f Y N Q T G D H n D R q 6 J h G x x k 6 I B o H 9 f z r Z r N 1 E E G r 0 D q T 2 K T M U 5 k a z 2 N 8 7 F p C Z e q m 4 a c w s w R n N A b t p y r B 2 9 j D P 3 q w h t F G 0 c c I t R 5 P y A b 0 n 8 K f / Z 6 b i 7 h Y / p I v H w 9 / A 0 b B G U 4 p 5 M M I 3 w p y C 4 s d B S d J C g F U 4 b d y R Q 8 t 1 A + 6 K B j m F 4 3 g + A 6 N D m / g 5 P n o 4 M p N T j G w q y n U 0 A U a g I / s q + + 2 H H a 0 J u g 5 a l r 2 1 S n I 1 l M g 7 R w z g r v V Q c M q z B e j Z 1 t K e r G C Z k S A T G I s c A y D g U h E G Q w Z h f e c / D S B V e + 7 8 8 x C C 8 I S k n C x o b G 6 k 3 2 F h W q M 9 o x 3 Y q L W h X Z P K 4 x O E C 4 S 8 L N E t 4 L e K i h 2 D n e i C l O b A y X r L 3 H W 7 U S z / L L L V x l 7 h Z X v C 1 L T x f a 4 N P k / / J 0 q m j 3 t P C q b B e k r c u 0 d i c + S 8 o F c n j i Q J 0 2 e E 9 X k 3 l 1 N 0 n C D A T T W q B x + W p n 2 E V E c p f x E S a z p f G N x l P z u s t a a q 5 t l G j B / i / c w e v i r 3 p f X 3 T 8 C / f L x U + E S E G H e F + / F 1 D + N r P 8 X q Q B / + x V Q S w E C L Q A U A A I A C A C c o h 1 T O 4 + z h a Q A A A D 1 A A A A E g A A A A A A A A A A A A A A A A A A A A A A Q 2 9 u Z m l n L 1 B h Y 2 t h Z 2 U u e G 1 s U E s B A i 0 A F A A C A A g A n K I d U w / K 6 a u k A A A A 6 Q A A A B M A A A A A A A A A A A A A A A A A 8 A A A A F t D b 2 5 0 Z W 5 0 X 1 R 5 c G V z X S 5 4 b W x Q S w E C L Q A U A A I A C A C c o h 1 T A Y R 2 A q 4 D A A C 0 D Q A A E w A A A A A A A A A A A A A A A A D h A Q A A R m 9 y b X V s Y X M v U 2 V j d G l v b j E u b V B L B Q Y A A A A A A w A D A M I A A A D c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I A A A A A A A A E 4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T 0 d P V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S 0 w O C 0 y O V Q y M z o 0 O D o x M y 4 2 N T I x N D U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C T 0 d P V E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9 H T 1 R B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R 0 9 U Q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U Q U d F T k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O C 0 y O V Q y M z o 0 O D o x M y 4 2 N z c x M j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Q V J U Q U d F T k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S V E F H R U 5 B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l R B R 0 V O Q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U Q U d F T k E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R C T F 9 W R U 5 U Q V M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M w V D A x O j I w O j U 3 L j c 1 O T I w M T B a I i A v P j x F b n R y e S B U e X B l P S J G a W x s Q 2 9 s d W 1 u V H l w Z X M i I F Z h b H V l P S J z Q m d Z R 0 J n W U d D U U 1 E Q U F B Q S I g L z 4 8 R W 5 0 c n k g V H l w Z T 0 i R m l s b E N v b H V t b k 5 h b W V z I i B W Y W x 1 Z T 0 i c 1 s m c X V v d D t G Q U N U I C M m c X V v d D s s J n F 1 b 3 Q 7 Q 0 9 E L i B W R U 5 E R U R P U i Z x d W 9 0 O y w m c X V v d D t O d W 0 u I H Z l b m R l Z G 9 y J n F 1 b 3 Q 7 L C Z x d W 9 0 O 0 N J V U R B R C Z x d W 9 0 O y w m c X V v d D t Q U k 9 E V U N U T y Z x d W 9 0 O y w m c X V v d D t D T E l F T l R F J n F 1 b 3 Q 7 L C Z x d W 9 0 O 0 Z F Q 0 h B I E R F I F Z F T l R B J n F 1 b 3 Q 7 L C Z x d W 9 0 O 0 N B T l R J R E F E I F Z F T k R J R E E m c X V v d D s s J n F 1 b 3 Q 7 U F J F Q 0 l P I F V O S V R B U k l P J n F 1 b 3 Q 7 L C Z x d W 9 0 O 1 Y u I F N J T i B J V k E m c X V v d D s s J n F 1 b 3 Q 7 S V Z B I D E 5 J S Z x d W 9 0 O y w m c X V v d D t U T 1 R B T C B W J n F 1 b 3 Q 7 X S I g L z 4 8 R W 5 0 c n k g V H l w Z T 0 i R m l s b F N 0 Y X R 1 c y I g V m F s d W U 9 I n N D b 2 1 w b G V 0 Z S I g L z 4 8 R W 5 0 c n k g V H l w Z T 0 i U X V l c n l J R C I g V m F s d W U 9 I n M 3 Z j Q 1 N W M y O C 1 i Z T c 3 L T R m N j E t O W Q z O C 0 y M G V m N T E y Z G U y Z j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C T F 9 W R U 5 U Q V M v T 3 J p Z 2 V u L n t G Q U N U I C M s M H 0 m c X V v d D s s J n F 1 b 3 Q 7 U 2 V j d G l v b j E v V E J M X 1 Z F T l R B U y 9 P c m l n Z W 4 u e 0 N P R C 4 g V k V O R E V E T 1 I s M X 0 m c X V v d D s s J n F 1 b 3 Q 7 U 2 V j d G l v b j E v V E J M X 1 Z F T l R B U y 9 Q c m l t Z X J v c y B j Y X J h Y 3 R l c m V z I G l u c 2 V y d G F k b 3 M u e 0 5 1 b S 4 g d m V u Z G V k b 3 I s M T B 9 J n F 1 b 3 Q 7 L C Z x d W 9 0 O 1 N l Y 3 R p b 2 4 x L 1 R C T F 9 W R U 5 U Q V M v V m F s b 3 I g c m V l b X B s Y X p h Z G 8 0 L n t D S V V E Q U Q s M 3 0 m c X V v d D s s J n F 1 b 3 Q 7 U 2 V j d G l v b j E v V E J M X 1 Z F T l R B U y 9 W Y W x v c i B y Z W V t c G x h e m F k b y 5 7 U F J P R F V D V E 8 s M n 0 m c X V v d D s s J n F 1 b 3 Q 7 U 2 V j d G l v b j E v V E J M X 1 Z F T l R B U y 9 W Y W x v c i B y Z W V t c G x h e m F k b z I u e 0 N M S U V O V E U s M 3 0 m c X V v d D s s J n F 1 b 3 Q 7 U 2 V j d G l v b j E v V E J M X 1 Z F T l R B U y 9 P c m l n Z W 4 u e 0 Z F Q 0 h B I E R F I F Z F T l R B L D R 9 J n F 1 b 3 Q 7 L C Z x d W 9 0 O 1 N l Y 3 R p b 2 4 x L 1 R C T F 9 W R U 5 U Q V M v T 3 J p Z 2 V u L n t D Q U 5 U S U R B R C B W R U 5 E S U R B L D V 9 J n F 1 b 3 Q 7 L C Z x d W 9 0 O 1 N l Y 3 R p b 2 4 x L 1 R C T F 9 W R U 5 U Q V M v T 3 J p Z 2 V u L n t Q U k V D S U 8 g V U 5 J V E F S S U 8 s N n 0 m c X V v d D s s J n F 1 b 3 Q 7 U 2 V j d G l v b j E v V E J M X 1 Z F T l R B U y 9 Q Z X J z b 2 5 h b G l 6 Y W R h I G F n c m V n Y W R h L n t W L i B T S U 4 g S V Z B L D d 9 J n F 1 b 3 Q 7 L C Z x d W 9 0 O 1 N l Y 3 R p b 2 4 x L 1 R C T F 9 W R U 5 U Q V M v U G V y c 2 9 u Y W x p e m F k Y S B h Z 3 J l Z 2 F k Y T E u e 0 l W Q S A x O S U s O H 0 m c X V v d D s s J n F 1 b 3 Q 7 U 2 V j d G l v b j E v V E J M X 1 Z F T l R B U y 9 Q Z X J z b 2 5 h b G l 6 Y W R h I G F n c m V n Y W R h M i 5 7 V E 9 U Q U w g V i w 5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E J M X 1 Z F T l R B U y 9 P c m l n Z W 4 u e 0 Z B Q 1 Q g I y w w f S Z x d W 9 0 O y w m c X V v d D t T Z W N 0 a W 9 u M S 9 U Q k x f V k V O V E F T L 0 9 y a W d l b i 5 7 Q 0 9 E L i B W R U 5 E R U R P U i w x f S Z x d W 9 0 O y w m c X V v d D t T Z W N 0 a W 9 u M S 9 U Q k x f V k V O V E F T L 1 B y a W 1 l c m 9 z I G N h c m F j d G V y Z X M g a W 5 z Z X J 0 Y W R v c y 5 7 T n V t L i B 2 Z W 5 k Z W R v c i w x M H 0 m c X V v d D s s J n F 1 b 3 Q 7 U 2 V j d G l v b j E v V E J M X 1 Z F T l R B U y 9 W Y W x v c i B y Z W V t c G x h e m F k b z Q u e 0 N J V U R B R C w z f S Z x d W 9 0 O y w m c X V v d D t T Z W N 0 a W 9 u M S 9 U Q k x f V k V O V E F T L 1 Z h b G 9 y I H J l Z W 1 w b G F 6 Y W R v L n t Q U k 9 E V U N U T y w y f S Z x d W 9 0 O y w m c X V v d D t T Z W N 0 a W 9 u M S 9 U Q k x f V k V O V E F T L 1 Z h b G 9 y I H J l Z W 1 w b G F 6 Y W R v M i 5 7 Q 0 x J R U 5 U R S w z f S Z x d W 9 0 O y w m c X V v d D t T Z W N 0 a W 9 u M S 9 U Q k x f V k V O V E F T L 0 9 y a W d l b i 5 7 R k V D S E E g R E U g V k V O V E E s N H 0 m c X V v d D s s J n F 1 b 3 Q 7 U 2 V j d G l v b j E v V E J M X 1 Z F T l R B U y 9 P c m l n Z W 4 u e 0 N B T l R J R E F E I F Z F T k R J R E E s N X 0 m c X V v d D s s J n F 1 b 3 Q 7 U 2 V j d G l v b j E v V E J M X 1 Z F T l R B U y 9 P c m l n Z W 4 u e 1 B S R U N J T y B V T k l U Q V J J T y w 2 f S Z x d W 9 0 O y w m c X V v d D t T Z W N 0 a W 9 u M S 9 U Q k x f V k V O V E F T L 1 B l c n N v b m F s a X p h Z G E g Y W d y Z W d h Z G E u e 1 Y u I F N J T i B J V k E s N 3 0 m c X V v d D s s J n F 1 b 3 Q 7 U 2 V j d G l v b j E v V E J M X 1 Z F T l R B U y 9 Q Z X J z b 2 5 h b G l 6 Y W R h I G F n c m V n Y W R h M S 5 7 S V Z B I D E 5 J S w 4 f S Z x d W 9 0 O y w m c X V v d D t T Z W N 0 a W 9 u M S 9 U Q k x f V k V O V E F T L 1 B l c n N v b m F s a X p h Z G E g Y W d y Z W d h Z G E y L n t U T 1 R B T C B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k x f V k V O V E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G V 4 d G 8 l M j B l b i U y M G 1 h e S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l c n N v b m F s a X p h Z G E l M j B h Z 3 J l Z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l c n N v b m F s a X p h Z G E l M j B h Z 3 J l Z 2 F k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y a W 1 l c m 9 z J T I w Y 2 F y Y W N 0 Z X J l c y U y M G l u c 2 V y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y V D M y U 5 Q W x 0 a W 1 v c y U y M G N h c m F j d G V y Z X M l M j B p b n N l c n R h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D b 2 x 1 b W 5 h c y U y M H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Z h b G 9 y J T I w c m V l b X B s Y X p h Z G 8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E 8 s q X 9 C 0 R I k 8 t m Y F C 9 z m o A A A A A A g A A A A A A E G Y A A A A B A A A g A A A A L Q f p v m n q H l c G U G j e h g L / h k C j P 8 D i r B z h S x R p 9 s m K x u Y A A A A A D o A A A A A C A A A g A A A A X t y D 3 K L f 5 m 4 e K h 6 / Q 5 U 8 Q 0 6 8 n / h t M u C 3 W e 4 r Z 5 I T q W N Q A A A A h u a 9 M A v p 3 7 b j k N l Q f Z k g C W T S N I q S 3 y o v l Z N d g D / 0 y a I V F u B x T / n w s c L b v 6 k z X 1 V L X g w Q Q F V r K + f i z 7 b X a r v s H O e K 9 g B z 9 + S U e e H s y j d 2 l K p A A A A A k Z Y 5 P 7 b A C a I N 4 5 U M 5 G E Q p c c T g u U H f n l 9 Y m X u X b r s z l o c 7 N P 9 3 D b G 8 y z x z o 3 E B x j 7 3 p 3 e g j f 3 K H 6 a 0 6 x z K y Y g S g = = < / D a t a M a s h u p > 
</file>

<file path=customXml/itemProps1.xml><?xml version="1.0" encoding="utf-8"?>
<ds:datastoreItem xmlns:ds="http://schemas.openxmlformats.org/officeDocument/2006/customXml" ds:itemID="{F21952B9-07D2-4B7C-80E2-FCE6154763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T. DINAMICA</vt:lpstr>
      <vt:lpstr>TBL_VENTAS</vt:lpstr>
      <vt:lpstr>FORMATO FACTURA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johan</cp:lastModifiedBy>
  <dcterms:created xsi:type="dcterms:W3CDTF">2021-08-28T21:22:24Z</dcterms:created>
  <dcterms:modified xsi:type="dcterms:W3CDTF">2021-08-30T02:35:24Z</dcterms:modified>
</cp:coreProperties>
</file>