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4. NOMINA\34d. Calculo de provisiones\"/>
    </mc:Choice>
  </mc:AlternateContent>
  <bookViews>
    <workbookView xWindow="120" yWindow="135" windowWidth="11400" windowHeight="8010" activeTab="1"/>
  </bookViews>
  <sheets>
    <sheet name="Contratos" sheetId="1" r:id="rId1"/>
    <sheet name="Nomina" sheetId="8" r:id="rId2"/>
    <sheet name="PUC" sheetId="5" r:id="rId3"/>
    <sheet name="DATOS DE INTERES" sheetId="10" r:id="rId4"/>
  </sheets>
  <definedNames>
    <definedName name="PUC">PUC!$A$4:$C$2599</definedName>
  </definedNames>
  <calcPr calcId="152511"/>
</workbook>
</file>

<file path=xl/calcChain.xml><?xml version="1.0" encoding="utf-8"?>
<calcChain xmlns="http://schemas.openxmlformats.org/spreadsheetml/2006/main">
  <c r="W11" i="8" l="1"/>
  <c r="Y11" i="8" s="1"/>
  <c r="X11" i="8"/>
  <c r="Z11" i="8"/>
  <c r="W12" i="8"/>
  <c r="Y12" i="8" s="1"/>
  <c r="X12" i="8"/>
  <c r="Z12" i="8"/>
  <c r="Z10" i="8" l="1"/>
  <c r="Y10" i="8"/>
  <c r="X10" i="8"/>
  <c r="W10" i="8"/>
  <c r="V11" i="8"/>
  <c r="V12" i="8"/>
  <c r="V10" i="8"/>
  <c r="E9" i="10"/>
  <c r="AA11" i="8" l="1"/>
  <c r="AA12" i="8"/>
  <c r="AA10" i="8"/>
  <c r="T11" i="8" l="1"/>
  <c r="T12" i="8"/>
  <c r="T10" i="8"/>
  <c r="S11" i="8"/>
  <c r="S12" i="8"/>
  <c r="S10" i="8"/>
  <c r="Q11" i="8" l="1"/>
  <c r="Q12" i="8"/>
  <c r="Q10" i="8"/>
  <c r="P11" i="8"/>
  <c r="P12" i="8"/>
  <c r="P10" i="8"/>
  <c r="M11" i="8" l="1"/>
  <c r="M12" i="8"/>
  <c r="M10" i="8"/>
  <c r="K11" i="8" l="1"/>
  <c r="K12" i="8"/>
  <c r="K10" i="8"/>
  <c r="J12" i="8"/>
  <c r="I10" i="8"/>
  <c r="D10" i="8"/>
  <c r="I11" i="8"/>
  <c r="I12" i="8"/>
  <c r="H11" i="8" l="1"/>
  <c r="H12" i="8"/>
  <c r="H10" i="8"/>
  <c r="G11" i="8"/>
  <c r="E10" i="8"/>
  <c r="F18" i="8"/>
  <c r="E18" i="8"/>
  <c r="D18" i="8"/>
  <c r="C18" i="8"/>
  <c r="F17" i="8"/>
  <c r="E17" i="8"/>
  <c r="D17" i="8"/>
  <c r="C17" i="8"/>
  <c r="D11" i="8" l="1"/>
  <c r="D12" i="8"/>
  <c r="C2599" i="5" l="1"/>
  <c r="C2598" i="5"/>
  <c r="C2597" i="5"/>
  <c r="C2596" i="5"/>
  <c r="C2595" i="5"/>
  <c r="C2594" i="5"/>
  <c r="C2593" i="5"/>
  <c r="C2592" i="5"/>
  <c r="C2591" i="5"/>
  <c r="C2590" i="5"/>
  <c r="C2589" i="5"/>
  <c r="C2588" i="5"/>
  <c r="C2587" i="5"/>
  <c r="C2586" i="5"/>
  <c r="C2585" i="5"/>
  <c r="C2584" i="5"/>
  <c r="C2583" i="5"/>
  <c r="C2582" i="5"/>
  <c r="C2581" i="5"/>
  <c r="C2580" i="5"/>
  <c r="C2579" i="5"/>
  <c r="C2578" i="5"/>
  <c r="C2577" i="5"/>
  <c r="C2576" i="5"/>
  <c r="C2575" i="5"/>
  <c r="C2574" i="5"/>
  <c r="C2573" i="5"/>
  <c r="C2572" i="5"/>
  <c r="C2571" i="5"/>
  <c r="C2570" i="5"/>
  <c r="C2569" i="5"/>
  <c r="C2568" i="5"/>
  <c r="C2567" i="5"/>
  <c r="C2566" i="5"/>
  <c r="C2565" i="5"/>
  <c r="C2564" i="5"/>
  <c r="C2563" i="5"/>
  <c r="C2562" i="5"/>
  <c r="C2561" i="5"/>
  <c r="C2560" i="5"/>
  <c r="C2559" i="5"/>
  <c r="C2558" i="5"/>
  <c r="C2557" i="5"/>
  <c r="C2556" i="5"/>
  <c r="C2555" i="5"/>
  <c r="C2554" i="5"/>
  <c r="C2553" i="5"/>
  <c r="C2552" i="5"/>
  <c r="C2551" i="5"/>
  <c r="C2550" i="5"/>
  <c r="C2549" i="5"/>
  <c r="C2548" i="5"/>
  <c r="C2547" i="5"/>
  <c r="C2546" i="5"/>
  <c r="C2545" i="5"/>
  <c r="C2544" i="5"/>
  <c r="C2543" i="5"/>
  <c r="C2542" i="5"/>
  <c r="C2541" i="5"/>
  <c r="C2540" i="5"/>
  <c r="C2539" i="5"/>
  <c r="C2538" i="5"/>
  <c r="C2537" i="5"/>
  <c r="C2536" i="5"/>
  <c r="C2535" i="5"/>
  <c r="C2534" i="5"/>
  <c r="C2533" i="5"/>
  <c r="C2532" i="5"/>
  <c r="C2531" i="5"/>
  <c r="C2530" i="5"/>
  <c r="C2529" i="5"/>
  <c r="C2528" i="5"/>
  <c r="C2527" i="5"/>
  <c r="C2526" i="5"/>
  <c r="C2525" i="5"/>
  <c r="C2524" i="5"/>
  <c r="C2523" i="5"/>
  <c r="C2522" i="5"/>
  <c r="C2521" i="5"/>
  <c r="C2520" i="5"/>
  <c r="C2519" i="5"/>
  <c r="C2518" i="5"/>
  <c r="C2517" i="5"/>
  <c r="C2516" i="5"/>
  <c r="C2515" i="5"/>
  <c r="C2514" i="5"/>
  <c r="C2513" i="5"/>
  <c r="C2512" i="5"/>
  <c r="C2511" i="5"/>
  <c r="C2510" i="5"/>
  <c r="C2509" i="5"/>
  <c r="C2508" i="5"/>
  <c r="C2507" i="5"/>
  <c r="C2506" i="5"/>
  <c r="C2505" i="5"/>
  <c r="C2504" i="5"/>
  <c r="C2503" i="5"/>
  <c r="C2502" i="5"/>
  <c r="C2501" i="5"/>
  <c r="C2500" i="5"/>
  <c r="C2499" i="5"/>
  <c r="C2498" i="5"/>
  <c r="C2497" i="5"/>
  <c r="C2496" i="5"/>
  <c r="C2495" i="5"/>
  <c r="C2494" i="5"/>
  <c r="C2493" i="5"/>
  <c r="C2492" i="5"/>
  <c r="C2491" i="5"/>
  <c r="C2490" i="5"/>
  <c r="C2489" i="5"/>
  <c r="C2488" i="5"/>
  <c r="C2487" i="5"/>
  <c r="C2486" i="5"/>
  <c r="C2485" i="5"/>
  <c r="C2484" i="5"/>
  <c r="C2483" i="5"/>
  <c r="C2482" i="5"/>
  <c r="C2481" i="5"/>
  <c r="C2480" i="5"/>
  <c r="C2479" i="5"/>
  <c r="C2478" i="5"/>
  <c r="C2477" i="5"/>
  <c r="C2476" i="5"/>
  <c r="C2475" i="5"/>
  <c r="C2474" i="5"/>
  <c r="C2473" i="5"/>
  <c r="C2472" i="5"/>
  <c r="C2471" i="5"/>
  <c r="C2470" i="5"/>
  <c r="C2469" i="5"/>
  <c r="C2468" i="5"/>
  <c r="C2467" i="5"/>
  <c r="C2466" i="5"/>
  <c r="C2465" i="5"/>
  <c r="C2464" i="5"/>
  <c r="C2463" i="5"/>
  <c r="C2462" i="5"/>
  <c r="C2461" i="5"/>
  <c r="C2460" i="5"/>
  <c r="C2459" i="5"/>
  <c r="C2458" i="5"/>
  <c r="C2457" i="5"/>
  <c r="C2456" i="5"/>
  <c r="C2455" i="5"/>
  <c r="C2454" i="5"/>
  <c r="C2453" i="5"/>
  <c r="C2452" i="5"/>
  <c r="C2451" i="5"/>
  <c r="C2450" i="5"/>
  <c r="C2449" i="5"/>
  <c r="C2448" i="5"/>
  <c r="C2447" i="5"/>
  <c r="C2446" i="5"/>
  <c r="C2445" i="5"/>
  <c r="C2444" i="5"/>
  <c r="C2443" i="5"/>
  <c r="C2442" i="5"/>
  <c r="C2441" i="5"/>
  <c r="C2440" i="5"/>
  <c r="C2439" i="5"/>
  <c r="C2438" i="5"/>
  <c r="C2437" i="5"/>
  <c r="C2436" i="5"/>
  <c r="C2435" i="5"/>
  <c r="C2434" i="5"/>
  <c r="C2433" i="5"/>
  <c r="C2432" i="5"/>
  <c r="C2431" i="5"/>
  <c r="C2430" i="5"/>
  <c r="C2429" i="5"/>
  <c r="C2428" i="5"/>
  <c r="C2427" i="5"/>
  <c r="C2426" i="5"/>
  <c r="C2425" i="5"/>
  <c r="C2424" i="5"/>
  <c r="C2423" i="5"/>
  <c r="C2422" i="5"/>
  <c r="C2421" i="5"/>
  <c r="C2420" i="5"/>
  <c r="C2419" i="5"/>
  <c r="C2418" i="5"/>
  <c r="C2417" i="5"/>
  <c r="C2416" i="5"/>
  <c r="C2415" i="5"/>
  <c r="C2414" i="5"/>
  <c r="C2413" i="5"/>
  <c r="C2412" i="5"/>
  <c r="C2411" i="5"/>
  <c r="C2410" i="5"/>
  <c r="C2409" i="5"/>
  <c r="C2408" i="5"/>
  <c r="C2407" i="5"/>
  <c r="C2406" i="5"/>
  <c r="C2405" i="5"/>
  <c r="C2404" i="5"/>
  <c r="C2403" i="5"/>
  <c r="C2402" i="5"/>
  <c r="C2401" i="5"/>
  <c r="C2400" i="5"/>
  <c r="C2399" i="5"/>
  <c r="C2398" i="5"/>
  <c r="C2397" i="5"/>
  <c r="C2396" i="5"/>
  <c r="C2395" i="5"/>
  <c r="C2394" i="5"/>
  <c r="C2393" i="5"/>
  <c r="C2392" i="5"/>
  <c r="C2391" i="5"/>
  <c r="C2390" i="5"/>
  <c r="C2389" i="5"/>
  <c r="C2388" i="5"/>
  <c r="C2387" i="5"/>
  <c r="C2386" i="5"/>
  <c r="C2385" i="5"/>
  <c r="C2384" i="5"/>
  <c r="C2383" i="5"/>
  <c r="C2382" i="5"/>
  <c r="C2381" i="5"/>
  <c r="C2380" i="5"/>
  <c r="C2379" i="5"/>
  <c r="C2378" i="5"/>
  <c r="C2377" i="5"/>
  <c r="C2376" i="5"/>
  <c r="C2375" i="5"/>
  <c r="C2374" i="5"/>
  <c r="C2373" i="5"/>
  <c r="C2372" i="5"/>
  <c r="C2371" i="5"/>
  <c r="C2370" i="5"/>
  <c r="C2369" i="5"/>
  <c r="C2368" i="5"/>
  <c r="C2367" i="5"/>
  <c r="C2366" i="5"/>
  <c r="C2365" i="5"/>
  <c r="C2364" i="5"/>
  <c r="C2363" i="5"/>
  <c r="C2362" i="5"/>
  <c r="C2361" i="5"/>
  <c r="C2360" i="5"/>
  <c r="C2359" i="5"/>
  <c r="C2358" i="5"/>
  <c r="C2357" i="5"/>
  <c r="C2356" i="5"/>
  <c r="C2355" i="5"/>
  <c r="C2354" i="5"/>
  <c r="C2353" i="5"/>
  <c r="C2352" i="5"/>
  <c r="C2351" i="5"/>
  <c r="C2350" i="5"/>
  <c r="C2349" i="5"/>
  <c r="C2348" i="5"/>
  <c r="C2347" i="5"/>
  <c r="C2346" i="5"/>
  <c r="C2345" i="5"/>
  <c r="C2344" i="5"/>
  <c r="C2343" i="5"/>
  <c r="C2342" i="5"/>
  <c r="C2341" i="5"/>
  <c r="C2340" i="5"/>
  <c r="C2339" i="5"/>
  <c r="C2338" i="5"/>
  <c r="C2337" i="5"/>
  <c r="C2336" i="5"/>
  <c r="C2335" i="5"/>
  <c r="C2334" i="5"/>
  <c r="C2333" i="5"/>
  <c r="C2332" i="5"/>
  <c r="C2331" i="5"/>
  <c r="C2330" i="5"/>
  <c r="C2329" i="5"/>
  <c r="C2328" i="5"/>
  <c r="C2327" i="5"/>
  <c r="C2326" i="5"/>
  <c r="C2325" i="5"/>
  <c r="C2324" i="5"/>
  <c r="C2323" i="5"/>
  <c r="C2322" i="5"/>
  <c r="C2321" i="5"/>
  <c r="C2320" i="5"/>
  <c r="C2319" i="5"/>
  <c r="C2318" i="5"/>
  <c r="C2317" i="5"/>
  <c r="C2316" i="5"/>
  <c r="C2315" i="5"/>
  <c r="C2314" i="5"/>
  <c r="C2313" i="5"/>
  <c r="C2312" i="5"/>
  <c r="C2311" i="5"/>
  <c r="C2310" i="5"/>
  <c r="C2309" i="5"/>
  <c r="C2308" i="5"/>
  <c r="C2307" i="5"/>
  <c r="C2306" i="5"/>
  <c r="C2305" i="5"/>
  <c r="C2304" i="5"/>
  <c r="C2303" i="5"/>
  <c r="C2302" i="5"/>
  <c r="C2301" i="5"/>
  <c r="C2300" i="5"/>
  <c r="C2299" i="5"/>
  <c r="C2298" i="5"/>
  <c r="C2297" i="5"/>
  <c r="C2296" i="5"/>
  <c r="C2295" i="5"/>
  <c r="C2294" i="5"/>
  <c r="C2293" i="5"/>
  <c r="C2292" i="5"/>
  <c r="C2291" i="5"/>
  <c r="C2290" i="5"/>
  <c r="C2289" i="5"/>
  <c r="C2288" i="5"/>
  <c r="C2287" i="5"/>
  <c r="C2286" i="5"/>
  <c r="C2285" i="5"/>
  <c r="C2284" i="5"/>
  <c r="C2283" i="5"/>
  <c r="C2282" i="5"/>
  <c r="C2281" i="5"/>
  <c r="C2280" i="5"/>
  <c r="C2279" i="5"/>
  <c r="C2278" i="5"/>
  <c r="C2277" i="5"/>
  <c r="C2276" i="5"/>
  <c r="C2275" i="5"/>
  <c r="C2274" i="5"/>
  <c r="C2273" i="5"/>
  <c r="C2272" i="5"/>
  <c r="C2271" i="5"/>
  <c r="C2270" i="5"/>
  <c r="C2269" i="5"/>
  <c r="C2268" i="5"/>
  <c r="C2267" i="5"/>
  <c r="C2266" i="5"/>
  <c r="C2265" i="5"/>
  <c r="C2264" i="5"/>
  <c r="C2263" i="5"/>
  <c r="C2262" i="5"/>
  <c r="C2261" i="5"/>
  <c r="C2260" i="5"/>
  <c r="C2259" i="5"/>
  <c r="C2258" i="5"/>
  <c r="C2257" i="5"/>
  <c r="C2256" i="5"/>
  <c r="C2255" i="5"/>
  <c r="C2254" i="5"/>
  <c r="C2253" i="5"/>
  <c r="C2252" i="5"/>
  <c r="C2251" i="5"/>
  <c r="C2250" i="5"/>
  <c r="C2249" i="5"/>
  <c r="C2248" i="5"/>
  <c r="C2247" i="5"/>
  <c r="C2246" i="5"/>
  <c r="C2245" i="5"/>
  <c r="C2244" i="5"/>
  <c r="C2243" i="5"/>
  <c r="C2242" i="5"/>
  <c r="C2241" i="5"/>
  <c r="C2240" i="5"/>
  <c r="C2239" i="5"/>
  <c r="C2238" i="5"/>
  <c r="C2237" i="5"/>
  <c r="C2236" i="5"/>
  <c r="C2235" i="5"/>
  <c r="C2234" i="5"/>
  <c r="C2233" i="5"/>
  <c r="C2232" i="5"/>
  <c r="C2231" i="5"/>
  <c r="C2230" i="5"/>
  <c r="C2229" i="5"/>
  <c r="C2228" i="5"/>
  <c r="C2227" i="5"/>
  <c r="C2226" i="5"/>
  <c r="C2225" i="5"/>
  <c r="C2224" i="5"/>
  <c r="C2223" i="5"/>
  <c r="C2222" i="5"/>
  <c r="C2221" i="5"/>
  <c r="C2220" i="5"/>
  <c r="C2219" i="5"/>
  <c r="C2218" i="5"/>
  <c r="C2217" i="5"/>
  <c r="C2216" i="5"/>
  <c r="C2215" i="5"/>
  <c r="C2214" i="5"/>
  <c r="C2213" i="5"/>
  <c r="C2212" i="5"/>
  <c r="C2211" i="5"/>
  <c r="C2210" i="5"/>
  <c r="C2209" i="5"/>
  <c r="C2208" i="5"/>
  <c r="C2207" i="5"/>
  <c r="C2206" i="5"/>
  <c r="C2205" i="5"/>
  <c r="C2204" i="5"/>
  <c r="C2203" i="5"/>
  <c r="C2202" i="5"/>
  <c r="C2201" i="5"/>
  <c r="C2200" i="5"/>
  <c r="C2199" i="5"/>
  <c r="C2198" i="5"/>
  <c r="C2197" i="5"/>
  <c r="C2196" i="5"/>
  <c r="C2195" i="5"/>
  <c r="C2194" i="5"/>
  <c r="C2193" i="5"/>
  <c r="C2192" i="5"/>
  <c r="C2191" i="5"/>
  <c r="C2190" i="5"/>
  <c r="C2189" i="5"/>
  <c r="C2188" i="5"/>
  <c r="C2187" i="5"/>
  <c r="C2186" i="5"/>
  <c r="C2185" i="5"/>
  <c r="C2184" i="5"/>
  <c r="C2183" i="5"/>
  <c r="C2182" i="5"/>
  <c r="C2181" i="5"/>
  <c r="C2180" i="5"/>
  <c r="C2179" i="5"/>
  <c r="C2178" i="5"/>
  <c r="C2177" i="5"/>
  <c r="C2176" i="5"/>
  <c r="C2175" i="5"/>
  <c r="C2174" i="5"/>
  <c r="C2173" i="5"/>
  <c r="C2172" i="5"/>
  <c r="C2171" i="5"/>
  <c r="C2170" i="5"/>
  <c r="C2169" i="5"/>
  <c r="C2168" i="5"/>
  <c r="C2167" i="5"/>
  <c r="C2166" i="5"/>
  <c r="C2165" i="5"/>
  <c r="C2164" i="5"/>
  <c r="C2163" i="5"/>
  <c r="C2162" i="5"/>
  <c r="C2161" i="5"/>
  <c r="C2160" i="5"/>
  <c r="C2159" i="5"/>
  <c r="C2158" i="5"/>
  <c r="C2157" i="5"/>
  <c r="C2156" i="5"/>
  <c r="C2155" i="5"/>
  <c r="C2154" i="5"/>
  <c r="C2153" i="5"/>
  <c r="C2152" i="5"/>
  <c r="C2151" i="5"/>
  <c r="C2150" i="5"/>
  <c r="C2149" i="5"/>
  <c r="C2148" i="5"/>
  <c r="C2147" i="5"/>
  <c r="C2146" i="5"/>
  <c r="C2145" i="5"/>
  <c r="C2144" i="5"/>
  <c r="C2143" i="5"/>
  <c r="C2142" i="5"/>
  <c r="C2141" i="5"/>
  <c r="C2140" i="5"/>
  <c r="C2139" i="5"/>
  <c r="C2138" i="5"/>
  <c r="C2137" i="5"/>
  <c r="C2136" i="5"/>
  <c r="C2135" i="5"/>
  <c r="C2134" i="5"/>
  <c r="C2133" i="5"/>
  <c r="C2132" i="5"/>
  <c r="C2131" i="5"/>
  <c r="C2130" i="5"/>
  <c r="C2129" i="5"/>
  <c r="C2128" i="5"/>
  <c r="C2127" i="5"/>
  <c r="C2126" i="5"/>
  <c r="C2125" i="5"/>
  <c r="C2124" i="5"/>
  <c r="C2123" i="5"/>
  <c r="C2122" i="5"/>
  <c r="C2121" i="5"/>
  <c r="C2120" i="5"/>
  <c r="C2119" i="5"/>
  <c r="C2118" i="5"/>
  <c r="C2117" i="5"/>
  <c r="C2116" i="5"/>
  <c r="C2115" i="5"/>
  <c r="C2114" i="5"/>
  <c r="C2113" i="5"/>
  <c r="C2112" i="5"/>
  <c r="C2111" i="5"/>
  <c r="C2110" i="5"/>
  <c r="C2109" i="5"/>
  <c r="C2108" i="5"/>
  <c r="C2107" i="5"/>
  <c r="C2106" i="5"/>
  <c r="C2105" i="5"/>
  <c r="C2104" i="5"/>
  <c r="C2103" i="5"/>
  <c r="C2102" i="5"/>
  <c r="C2101" i="5"/>
  <c r="C2100" i="5"/>
  <c r="C2099" i="5"/>
  <c r="C2098" i="5"/>
  <c r="C2097" i="5"/>
  <c r="C2096" i="5"/>
  <c r="C2095" i="5"/>
  <c r="C2094" i="5"/>
  <c r="C2093" i="5"/>
  <c r="C2092" i="5"/>
  <c r="C2091" i="5"/>
  <c r="C2090" i="5"/>
  <c r="C2089" i="5"/>
  <c r="C2088" i="5"/>
  <c r="C2087" i="5"/>
  <c r="C2086" i="5"/>
  <c r="C2085" i="5"/>
  <c r="C2084" i="5"/>
  <c r="C2083" i="5"/>
  <c r="C2082" i="5"/>
  <c r="C2081" i="5"/>
  <c r="C2080" i="5"/>
  <c r="C2079" i="5"/>
  <c r="C2078" i="5"/>
  <c r="C2077" i="5"/>
  <c r="C2076" i="5"/>
  <c r="C2075" i="5"/>
  <c r="C2074" i="5"/>
  <c r="C2073" i="5"/>
  <c r="C2072" i="5"/>
  <c r="C2071" i="5"/>
  <c r="C2070" i="5"/>
  <c r="C2069" i="5"/>
  <c r="C2068" i="5"/>
  <c r="C2067" i="5"/>
  <c r="C2066" i="5"/>
  <c r="C2065" i="5"/>
  <c r="C2064" i="5"/>
  <c r="C2063" i="5"/>
  <c r="C2062" i="5"/>
  <c r="C2061" i="5"/>
  <c r="C2060" i="5"/>
  <c r="C2059" i="5"/>
  <c r="C2058" i="5"/>
  <c r="C2057" i="5"/>
  <c r="C2056" i="5"/>
  <c r="C2055" i="5"/>
  <c r="C2054" i="5"/>
  <c r="C2053" i="5"/>
  <c r="C2052" i="5"/>
  <c r="C2051" i="5"/>
  <c r="C2050" i="5"/>
  <c r="C2049" i="5"/>
  <c r="C2048" i="5"/>
  <c r="C2047" i="5"/>
  <c r="C2046" i="5"/>
  <c r="C2045" i="5"/>
  <c r="C2044" i="5"/>
  <c r="C2043" i="5"/>
  <c r="C2042" i="5"/>
  <c r="C2041" i="5"/>
  <c r="C2040" i="5"/>
  <c r="C2039" i="5"/>
  <c r="C2038" i="5"/>
  <c r="C2037" i="5"/>
  <c r="C2036" i="5"/>
  <c r="C2035" i="5"/>
  <c r="C2034" i="5"/>
  <c r="C2033" i="5"/>
  <c r="C2032" i="5"/>
  <c r="C2031" i="5"/>
  <c r="C2030" i="5"/>
  <c r="C2029" i="5"/>
  <c r="C2028" i="5"/>
  <c r="C2027" i="5"/>
  <c r="C2026" i="5"/>
  <c r="C2025" i="5"/>
  <c r="C2024" i="5"/>
  <c r="C2023" i="5"/>
  <c r="C2022" i="5"/>
  <c r="C2021" i="5"/>
  <c r="C2020" i="5"/>
  <c r="C2019" i="5"/>
  <c r="C2018" i="5"/>
  <c r="C2017" i="5"/>
  <c r="C2016" i="5"/>
  <c r="C2015" i="5"/>
  <c r="C2014" i="5"/>
  <c r="C2013" i="5"/>
  <c r="C2012" i="5"/>
  <c r="C2011" i="5"/>
  <c r="C2010" i="5"/>
  <c r="C2009" i="5"/>
  <c r="C2008" i="5"/>
  <c r="C2007" i="5"/>
  <c r="C2006" i="5"/>
  <c r="C2005" i="5"/>
  <c r="C2004" i="5"/>
  <c r="C2003" i="5"/>
  <c r="C2002" i="5"/>
  <c r="C2001" i="5"/>
  <c r="C2000" i="5"/>
  <c r="C1999" i="5"/>
  <c r="C1998" i="5"/>
  <c r="C1997" i="5"/>
  <c r="C1996" i="5"/>
  <c r="C1995" i="5"/>
  <c r="C1994" i="5"/>
  <c r="C1993" i="5"/>
  <c r="C1992" i="5"/>
  <c r="C1991" i="5"/>
  <c r="C1990" i="5"/>
  <c r="C1989" i="5"/>
  <c r="C1988" i="5"/>
  <c r="C1987" i="5"/>
  <c r="C1986" i="5"/>
  <c r="C1985" i="5"/>
  <c r="C1984" i="5"/>
  <c r="C1983" i="5"/>
  <c r="C1982" i="5"/>
  <c r="C1981" i="5"/>
  <c r="C1980" i="5"/>
  <c r="C1979" i="5"/>
  <c r="C1978" i="5"/>
  <c r="C1977" i="5"/>
  <c r="C1976" i="5"/>
  <c r="C1975" i="5"/>
  <c r="C1974" i="5"/>
  <c r="C1973" i="5"/>
  <c r="C1972" i="5"/>
  <c r="C1971" i="5"/>
  <c r="C1970" i="5"/>
  <c r="C1969" i="5"/>
  <c r="C1968" i="5"/>
  <c r="C1967" i="5"/>
  <c r="C1966" i="5"/>
  <c r="C1965" i="5"/>
  <c r="C1964" i="5"/>
  <c r="C1963" i="5"/>
  <c r="C1962" i="5"/>
  <c r="C1961" i="5"/>
  <c r="C1960" i="5"/>
  <c r="C1959" i="5"/>
  <c r="C1958" i="5"/>
  <c r="C1957" i="5"/>
  <c r="C1956" i="5"/>
  <c r="C1955" i="5"/>
  <c r="C1954" i="5"/>
  <c r="C1953" i="5"/>
  <c r="C1952" i="5"/>
  <c r="C1951" i="5"/>
  <c r="C1950" i="5"/>
  <c r="C1949" i="5"/>
  <c r="C1948" i="5"/>
  <c r="C1947" i="5"/>
  <c r="C1946" i="5"/>
  <c r="C1945" i="5"/>
  <c r="C1944" i="5"/>
  <c r="C1943" i="5"/>
  <c r="C1942" i="5"/>
  <c r="C1941" i="5"/>
  <c r="C1940" i="5"/>
  <c r="C1939" i="5"/>
  <c r="C1938" i="5"/>
  <c r="C1937" i="5"/>
  <c r="C1936" i="5"/>
  <c r="C1935" i="5"/>
  <c r="C1934" i="5"/>
  <c r="C1933" i="5"/>
  <c r="C1932" i="5"/>
  <c r="C1931" i="5"/>
  <c r="C1930" i="5"/>
  <c r="C1929" i="5"/>
  <c r="C1928" i="5"/>
  <c r="C1927" i="5"/>
  <c r="C1926" i="5"/>
  <c r="C1925" i="5"/>
  <c r="C1924" i="5"/>
  <c r="C1923" i="5"/>
  <c r="C1922" i="5"/>
  <c r="C1921" i="5"/>
  <c r="C1920" i="5"/>
  <c r="C1919" i="5"/>
  <c r="C1918" i="5"/>
  <c r="C1917" i="5"/>
  <c r="C1916" i="5"/>
  <c r="C1915" i="5"/>
  <c r="C1914" i="5"/>
  <c r="C1913" i="5"/>
  <c r="C1912" i="5"/>
  <c r="C1911" i="5"/>
  <c r="C1910" i="5"/>
  <c r="C1909" i="5"/>
  <c r="C1908" i="5"/>
  <c r="C1907" i="5"/>
  <c r="C1906" i="5"/>
  <c r="C1905" i="5"/>
  <c r="C1904" i="5"/>
  <c r="C1903" i="5"/>
  <c r="C1902" i="5"/>
  <c r="C1901" i="5"/>
  <c r="C1900" i="5"/>
  <c r="C1899" i="5"/>
  <c r="C1898" i="5"/>
  <c r="C1897" i="5"/>
  <c r="C1896" i="5"/>
  <c r="C1895" i="5"/>
  <c r="C1894" i="5"/>
  <c r="C1893" i="5"/>
  <c r="C1892" i="5"/>
  <c r="C1891" i="5"/>
  <c r="C1890" i="5"/>
  <c r="C1889" i="5"/>
  <c r="C1888" i="5"/>
  <c r="C1887" i="5"/>
  <c r="C1886" i="5"/>
  <c r="C1885" i="5"/>
  <c r="C1884" i="5"/>
  <c r="C1883" i="5"/>
  <c r="C1882" i="5"/>
  <c r="C1881" i="5"/>
  <c r="C1880" i="5"/>
  <c r="C1879" i="5"/>
  <c r="C1878" i="5"/>
  <c r="C1877" i="5"/>
  <c r="C1876" i="5"/>
  <c r="C1875" i="5"/>
  <c r="C1874" i="5"/>
  <c r="C1873" i="5"/>
  <c r="C1872" i="5"/>
  <c r="C1871" i="5"/>
  <c r="C1870" i="5"/>
  <c r="C1869" i="5"/>
  <c r="C1868" i="5"/>
  <c r="C1867" i="5"/>
  <c r="C1866" i="5"/>
  <c r="C1865" i="5"/>
  <c r="C1864" i="5"/>
  <c r="C1863" i="5"/>
  <c r="C1862" i="5"/>
  <c r="C1861" i="5"/>
  <c r="C1860" i="5"/>
  <c r="C1859" i="5"/>
  <c r="C1858" i="5"/>
  <c r="C1857" i="5"/>
  <c r="C1856" i="5"/>
  <c r="C1855" i="5"/>
  <c r="C1854" i="5"/>
  <c r="C1853" i="5"/>
  <c r="C1852" i="5"/>
  <c r="C1851" i="5"/>
  <c r="C1850" i="5"/>
  <c r="C1849" i="5"/>
  <c r="C1848" i="5"/>
  <c r="C1847" i="5"/>
  <c r="C1846" i="5"/>
  <c r="C1845" i="5"/>
  <c r="C1844" i="5"/>
  <c r="C1843" i="5"/>
  <c r="C1842" i="5"/>
  <c r="C1841" i="5"/>
  <c r="C1840" i="5"/>
  <c r="C1839" i="5"/>
  <c r="C1838" i="5"/>
  <c r="C1837" i="5"/>
  <c r="C1836" i="5"/>
  <c r="C1835" i="5"/>
  <c r="C1834" i="5"/>
  <c r="C1833" i="5"/>
  <c r="C1832" i="5"/>
  <c r="C1831" i="5"/>
  <c r="C1830" i="5"/>
  <c r="C1829" i="5"/>
  <c r="C1828" i="5"/>
  <c r="C1827" i="5"/>
  <c r="C1826" i="5"/>
  <c r="C1825" i="5"/>
  <c r="C1824" i="5"/>
  <c r="C1823" i="5"/>
  <c r="C1822" i="5"/>
  <c r="C1821" i="5"/>
  <c r="C1820" i="5"/>
  <c r="C1819" i="5"/>
  <c r="C1818" i="5"/>
  <c r="C1817" i="5"/>
  <c r="C1816" i="5"/>
  <c r="C1815" i="5"/>
  <c r="C1814" i="5"/>
  <c r="C1813" i="5"/>
  <c r="C1812" i="5"/>
  <c r="C1811" i="5"/>
  <c r="C1810" i="5"/>
  <c r="C1809" i="5"/>
  <c r="C1808" i="5"/>
  <c r="C1807" i="5"/>
  <c r="C1806" i="5"/>
  <c r="C1805" i="5"/>
  <c r="C1804" i="5"/>
  <c r="C1803" i="5"/>
  <c r="C1802" i="5"/>
  <c r="C1801" i="5"/>
  <c r="C1800" i="5"/>
  <c r="C1799" i="5"/>
  <c r="C1798" i="5"/>
  <c r="C1797" i="5"/>
  <c r="C1796" i="5"/>
  <c r="C1795" i="5"/>
  <c r="C1794" i="5"/>
  <c r="C1793" i="5"/>
  <c r="C1792" i="5"/>
  <c r="C1791" i="5"/>
  <c r="C1790" i="5"/>
  <c r="C1789" i="5"/>
  <c r="C1788" i="5"/>
  <c r="C1787" i="5"/>
  <c r="C1786" i="5"/>
  <c r="C1785" i="5"/>
  <c r="C1784" i="5"/>
  <c r="C1783" i="5"/>
  <c r="C1782" i="5"/>
  <c r="C1781" i="5"/>
  <c r="C1780" i="5"/>
  <c r="C1779" i="5"/>
  <c r="C1778" i="5"/>
  <c r="C1777" i="5"/>
  <c r="C1776" i="5"/>
  <c r="C1775" i="5"/>
  <c r="C1774" i="5"/>
  <c r="C1773" i="5"/>
  <c r="C1772" i="5"/>
  <c r="C1771" i="5"/>
  <c r="C1770" i="5"/>
  <c r="C1769" i="5"/>
  <c r="C1768" i="5"/>
  <c r="C1767" i="5"/>
  <c r="C1766" i="5"/>
  <c r="C1765" i="5"/>
  <c r="C1764" i="5"/>
  <c r="C1763" i="5"/>
  <c r="C1762" i="5"/>
  <c r="C1761" i="5"/>
  <c r="C1760" i="5"/>
  <c r="C1759" i="5"/>
  <c r="C1758" i="5"/>
  <c r="C1757" i="5"/>
  <c r="C1756" i="5"/>
  <c r="C1755" i="5"/>
  <c r="C1754" i="5"/>
  <c r="C1753" i="5"/>
  <c r="C1752" i="5"/>
  <c r="C1751" i="5"/>
  <c r="C1750" i="5"/>
  <c r="C1749" i="5"/>
  <c r="C1748" i="5"/>
  <c r="C1747" i="5"/>
  <c r="C1746" i="5"/>
  <c r="C1745" i="5"/>
  <c r="C1744" i="5"/>
  <c r="C1743" i="5"/>
  <c r="C1742" i="5"/>
  <c r="C1741" i="5"/>
  <c r="C1740" i="5"/>
  <c r="C1739" i="5"/>
  <c r="C1738" i="5"/>
  <c r="C1737" i="5"/>
  <c r="C1736" i="5"/>
  <c r="C1735" i="5"/>
  <c r="C1734" i="5"/>
  <c r="C1733" i="5"/>
  <c r="C1732" i="5"/>
  <c r="C1731" i="5"/>
  <c r="C1730" i="5"/>
  <c r="C1729" i="5"/>
  <c r="C1728" i="5"/>
  <c r="C1727" i="5"/>
  <c r="C1726" i="5"/>
  <c r="C1725" i="5"/>
  <c r="C1724" i="5"/>
  <c r="C1723" i="5"/>
  <c r="C1722" i="5"/>
  <c r="C1721" i="5"/>
  <c r="C1720" i="5"/>
  <c r="C1719" i="5"/>
  <c r="C1718" i="5"/>
  <c r="C1717" i="5"/>
  <c r="C1716" i="5"/>
  <c r="C1715" i="5"/>
  <c r="C1714" i="5"/>
  <c r="C1713" i="5"/>
  <c r="C1712" i="5"/>
  <c r="C1711" i="5"/>
  <c r="C1710" i="5"/>
  <c r="C1709" i="5"/>
  <c r="C1708" i="5"/>
  <c r="C1707" i="5"/>
  <c r="C1706" i="5"/>
  <c r="C1705" i="5"/>
  <c r="C1704" i="5"/>
  <c r="C1703" i="5"/>
  <c r="C1702" i="5"/>
  <c r="C1701" i="5"/>
  <c r="C1700" i="5"/>
  <c r="C1699" i="5"/>
  <c r="C1698" i="5"/>
  <c r="C1697" i="5"/>
  <c r="C1696" i="5"/>
  <c r="C1695" i="5"/>
  <c r="C1694" i="5"/>
  <c r="C1693" i="5"/>
  <c r="C1692" i="5"/>
  <c r="C1691" i="5"/>
  <c r="C1690" i="5"/>
  <c r="C1689" i="5"/>
  <c r="C1688" i="5"/>
  <c r="C1687" i="5"/>
  <c r="C1686" i="5"/>
  <c r="C1685" i="5"/>
  <c r="C1684" i="5"/>
  <c r="C1683" i="5"/>
  <c r="C1682" i="5"/>
  <c r="C1681" i="5"/>
  <c r="C1680" i="5"/>
  <c r="C1679" i="5"/>
  <c r="C1678" i="5"/>
  <c r="C1677" i="5"/>
  <c r="C1676" i="5"/>
  <c r="C1675" i="5"/>
  <c r="C1674" i="5"/>
  <c r="C1673" i="5"/>
  <c r="C1672" i="5"/>
  <c r="C1671" i="5"/>
  <c r="C1670" i="5"/>
  <c r="C1669" i="5"/>
  <c r="C1668" i="5"/>
  <c r="C1667" i="5"/>
  <c r="C1666" i="5"/>
  <c r="C1665" i="5"/>
  <c r="C1664" i="5"/>
  <c r="C1663" i="5"/>
  <c r="C1662" i="5"/>
  <c r="C1661" i="5"/>
  <c r="C1660" i="5"/>
  <c r="C1659" i="5"/>
  <c r="C1658" i="5"/>
  <c r="C1657" i="5"/>
  <c r="C1656" i="5"/>
  <c r="C1655" i="5"/>
  <c r="C1654" i="5"/>
  <c r="C1653" i="5"/>
  <c r="C1652" i="5"/>
  <c r="C1651" i="5"/>
  <c r="C1650" i="5"/>
  <c r="C1649" i="5"/>
  <c r="C1648" i="5"/>
  <c r="C1647" i="5"/>
  <c r="C1646" i="5"/>
  <c r="C1645" i="5"/>
  <c r="C1644" i="5"/>
  <c r="C1643" i="5"/>
  <c r="C1642" i="5"/>
  <c r="C1641" i="5"/>
  <c r="C1640" i="5"/>
  <c r="C1639" i="5"/>
  <c r="C1638" i="5"/>
  <c r="C1637" i="5"/>
  <c r="C1636" i="5"/>
  <c r="C1635" i="5"/>
  <c r="C1634" i="5"/>
  <c r="C1633" i="5"/>
  <c r="C1632" i="5"/>
  <c r="C1631" i="5"/>
  <c r="C1630" i="5"/>
  <c r="C1629" i="5"/>
  <c r="C1628" i="5"/>
  <c r="C1627" i="5"/>
  <c r="C1626" i="5"/>
  <c r="C1625" i="5"/>
  <c r="C1624" i="5"/>
  <c r="C1623" i="5"/>
  <c r="C1622" i="5"/>
  <c r="C1621" i="5"/>
  <c r="C1620" i="5"/>
  <c r="C1619" i="5"/>
  <c r="C1618" i="5"/>
  <c r="C1617" i="5"/>
  <c r="C1616" i="5"/>
  <c r="C1615" i="5"/>
  <c r="C1614" i="5"/>
  <c r="C1613" i="5"/>
  <c r="C1612" i="5"/>
  <c r="C1611" i="5"/>
  <c r="C1610" i="5"/>
  <c r="C1609" i="5"/>
  <c r="C1608" i="5"/>
  <c r="C1607" i="5"/>
  <c r="C1606" i="5"/>
  <c r="C1605" i="5"/>
  <c r="C1604" i="5"/>
  <c r="C1603" i="5"/>
  <c r="C1602" i="5"/>
  <c r="C1601" i="5"/>
  <c r="C1600" i="5"/>
  <c r="C1599" i="5"/>
  <c r="C1598" i="5"/>
  <c r="C1597" i="5"/>
  <c r="C1596" i="5"/>
  <c r="C1595" i="5"/>
  <c r="C1594" i="5"/>
  <c r="C1593" i="5"/>
  <c r="C1592" i="5"/>
  <c r="C1591" i="5"/>
  <c r="C1590" i="5"/>
  <c r="C1589" i="5"/>
  <c r="C1588" i="5"/>
  <c r="C1587" i="5"/>
  <c r="C1586" i="5"/>
  <c r="C1585" i="5"/>
  <c r="C1584" i="5"/>
  <c r="C1583" i="5"/>
  <c r="C1582" i="5"/>
  <c r="C1581" i="5"/>
  <c r="C1580" i="5"/>
  <c r="C1579" i="5"/>
  <c r="C1578" i="5"/>
  <c r="C1577" i="5"/>
  <c r="C1576" i="5"/>
  <c r="C1575" i="5"/>
  <c r="C1574" i="5"/>
  <c r="C1573" i="5"/>
  <c r="C1572" i="5"/>
  <c r="C1571" i="5"/>
  <c r="C1570" i="5"/>
  <c r="C1569" i="5"/>
  <c r="C1568" i="5"/>
  <c r="C1567" i="5"/>
  <c r="C1566" i="5"/>
  <c r="C1565" i="5"/>
  <c r="C1564" i="5"/>
  <c r="C1563" i="5"/>
  <c r="C1562" i="5"/>
  <c r="C1561" i="5"/>
  <c r="C1560" i="5"/>
  <c r="C1559" i="5"/>
  <c r="C1558" i="5"/>
  <c r="C1557" i="5"/>
  <c r="C1556" i="5"/>
  <c r="C1555" i="5"/>
  <c r="C1554" i="5"/>
  <c r="C1553" i="5"/>
  <c r="C1552" i="5"/>
  <c r="C1551" i="5"/>
  <c r="C1550" i="5"/>
  <c r="C1549" i="5"/>
  <c r="C1548" i="5"/>
  <c r="C1547" i="5"/>
  <c r="C1546" i="5"/>
  <c r="C1545" i="5"/>
  <c r="C1544" i="5"/>
  <c r="C1543" i="5"/>
  <c r="C1542" i="5"/>
  <c r="C1541" i="5"/>
  <c r="C1540" i="5"/>
  <c r="C1539" i="5"/>
  <c r="C1538" i="5"/>
  <c r="C1537" i="5"/>
  <c r="C1536" i="5"/>
  <c r="C1535" i="5"/>
  <c r="C1534" i="5"/>
  <c r="C1533" i="5"/>
  <c r="C1532" i="5"/>
  <c r="C1531" i="5"/>
  <c r="C1530" i="5"/>
  <c r="C1529" i="5"/>
  <c r="C1528" i="5"/>
  <c r="C1527" i="5"/>
  <c r="C1526" i="5"/>
  <c r="C1525" i="5"/>
  <c r="C1524" i="5"/>
  <c r="C1523" i="5"/>
  <c r="C1522" i="5"/>
  <c r="C1521" i="5"/>
  <c r="C1520" i="5"/>
  <c r="C1519" i="5"/>
  <c r="C1518" i="5"/>
  <c r="C1517" i="5"/>
  <c r="C1516" i="5"/>
  <c r="C1515" i="5"/>
  <c r="C1514" i="5"/>
  <c r="C1513" i="5"/>
  <c r="C1512" i="5"/>
  <c r="C1511" i="5"/>
  <c r="C1510" i="5"/>
  <c r="C1509" i="5"/>
  <c r="C1508" i="5"/>
  <c r="C1507" i="5"/>
  <c r="C1506" i="5"/>
  <c r="C1505" i="5"/>
  <c r="C1504" i="5"/>
  <c r="C1503" i="5"/>
  <c r="C1502" i="5"/>
  <c r="C1501" i="5"/>
  <c r="C1500" i="5"/>
  <c r="C1499" i="5"/>
  <c r="C1498" i="5"/>
  <c r="C1497" i="5"/>
  <c r="C1496" i="5"/>
  <c r="C1495" i="5"/>
  <c r="C1494" i="5"/>
  <c r="C1493" i="5"/>
  <c r="C1492" i="5"/>
  <c r="C1491" i="5"/>
  <c r="C1490" i="5"/>
  <c r="C1489" i="5"/>
  <c r="C1488" i="5"/>
  <c r="C1487" i="5"/>
  <c r="C1486" i="5"/>
  <c r="C1485" i="5"/>
  <c r="C1484" i="5"/>
  <c r="C1483" i="5"/>
  <c r="C1482" i="5"/>
  <c r="C1481" i="5"/>
  <c r="C1480" i="5"/>
  <c r="C1479" i="5"/>
  <c r="C1478" i="5"/>
  <c r="C1477" i="5"/>
  <c r="C1476" i="5"/>
  <c r="C1475" i="5"/>
  <c r="C1474" i="5"/>
  <c r="C1473" i="5"/>
  <c r="C1472" i="5"/>
  <c r="C1471" i="5"/>
  <c r="C1470" i="5"/>
  <c r="C1469" i="5"/>
  <c r="C1468" i="5"/>
  <c r="C1467" i="5"/>
  <c r="C1466" i="5"/>
  <c r="C1465" i="5"/>
  <c r="C1464" i="5"/>
  <c r="C1463" i="5"/>
  <c r="C1462" i="5"/>
  <c r="C1461" i="5"/>
  <c r="C1460" i="5"/>
  <c r="C1459" i="5"/>
  <c r="C1458" i="5"/>
  <c r="C1457" i="5"/>
  <c r="C1456" i="5"/>
  <c r="C1455" i="5"/>
  <c r="C1454" i="5"/>
  <c r="C1453" i="5"/>
  <c r="C1452" i="5"/>
  <c r="C1451" i="5"/>
  <c r="C1450" i="5"/>
  <c r="C1449" i="5"/>
  <c r="C1448" i="5"/>
  <c r="C1447" i="5"/>
  <c r="C1446" i="5"/>
  <c r="C1445" i="5"/>
  <c r="C1444" i="5"/>
  <c r="C1443" i="5"/>
  <c r="C1442" i="5"/>
  <c r="C1441" i="5"/>
  <c r="C1440" i="5"/>
  <c r="C1439" i="5"/>
  <c r="C1438" i="5"/>
  <c r="C1437" i="5"/>
  <c r="C1436" i="5"/>
  <c r="C1435" i="5"/>
  <c r="C1434" i="5"/>
  <c r="C1433" i="5"/>
  <c r="C1432" i="5"/>
  <c r="C1431" i="5"/>
  <c r="C1430" i="5"/>
  <c r="C1429" i="5"/>
  <c r="C1428" i="5"/>
  <c r="C1427" i="5"/>
  <c r="C1426" i="5"/>
  <c r="C1425" i="5"/>
  <c r="C1424" i="5"/>
  <c r="C1423" i="5"/>
  <c r="C1422" i="5"/>
  <c r="C1421" i="5"/>
  <c r="C1420" i="5"/>
  <c r="C1419" i="5"/>
  <c r="C1418" i="5"/>
  <c r="C1417" i="5"/>
  <c r="C1416" i="5"/>
  <c r="C1415" i="5"/>
  <c r="C1414" i="5"/>
  <c r="C1413" i="5"/>
  <c r="C1412" i="5"/>
  <c r="C1411" i="5"/>
  <c r="C1410" i="5"/>
  <c r="C1409" i="5"/>
  <c r="C1408" i="5"/>
  <c r="C1407" i="5"/>
  <c r="C1406" i="5"/>
  <c r="C1405" i="5"/>
  <c r="C1404" i="5"/>
  <c r="C1403" i="5"/>
  <c r="C1402" i="5"/>
  <c r="C1401" i="5"/>
  <c r="C1400" i="5"/>
  <c r="C1399" i="5"/>
  <c r="C1398" i="5"/>
  <c r="C1397" i="5"/>
  <c r="C1396" i="5"/>
  <c r="C1395" i="5"/>
  <c r="C1394" i="5"/>
  <c r="C1393" i="5"/>
  <c r="C1392" i="5"/>
  <c r="C1391" i="5"/>
  <c r="C1390" i="5"/>
  <c r="C1389" i="5"/>
  <c r="C1388" i="5"/>
  <c r="C1387" i="5"/>
  <c r="C1386" i="5"/>
  <c r="C1385" i="5"/>
  <c r="C1384" i="5"/>
  <c r="C1383" i="5"/>
  <c r="C1382" i="5"/>
  <c r="C1381" i="5"/>
  <c r="C1380" i="5"/>
  <c r="C1379" i="5"/>
  <c r="C1378" i="5"/>
  <c r="C1377" i="5"/>
  <c r="C1376" i="5"/>
  <c r="C1375" i="5"/>
  <c r="C1374" i="5"/>
  <c r="C1373" i="5"/>
  <c r="C1372" i="5"/>
  <c r="C1371" i="5"/>
  <c r="C1370" i="5"/>
  <c r="C1369" i="5"/>
  <c r="C1368" i="5"/>
  <c r="C1367" i="5"/>
  <c r="C1366" i="5"/>
  <c r="C1365" i="5"/>
  <c r="C1364" i="5"/>
  <c r="C1363" i="5"/>
  <c r="C1362" i="5"/>
  <c r="C1361" i="5"/>
  <c r="C1360" i="5"/>
  <c r="C1359" i="5"/>
  <c r="C1358" i="5"/>
  <c r="C1357" i="5"/>
  <c r="C1356" i="5"/>
  <c r="C1355" i="5"/>
  <c r="C1354" i="5"/>
  <c r="C1353" i="5"/>
  <c r="C1352" i="5"/>
  <c r="C1351" i="5"/>
  <c r="C1350" i="5"/>
  <c r="C1349" i="5"/>
  <c r="C1348" i="5"/>
  <c r="C1347" i="5"/>
  <c r="C1346" i="5"/>
  <c r="C1345" i="5"/>
  <c r="C1344" i="5"/>
  <c r="C1343" i="5"/>
  <c r="C1342" i="5"/>
  <c r="C1341" i="5"/>
  <c r="C1340" i="5"/>
  <c r="C1339" i="5"/>
  <c r="C1338" i="5"/>
  <c r="C1337" i="5"/>
  <c r="C1336" i="5"/>
  <c r="C1335" i="5"/>
  <c r="C1334" i="5"/>
  <c r="C1333" i="5"/>
  <c r="C1332" i="5"/>
  <c r="C1331" i="5"/>
  <c r="C1330" i="5"/>
  <c r="C1329" i="5"/>
  <c r="C1328" i="5"/>
  <c r="C1327" i="5"/>
  <c r="C1326" i="5"/>
  <c r="C1325" i="5"/>
  <c r="C1324" i="5"/>
  <c r="C1323" i="5"/>
  <c r="C1322" i="5"/>
  <c r="C1321" i="5"/>
  <c r="C1320" i="5"/>
  <c r="C1319" i="5"/>
  <c r="C1318" i="5"/>
  <c r="C1317" i="5"/>
  <c r="C1316" i="5"/>
  <c r="C1315" i="5"/>
  <c r="C1314" i="5"/>
  <c r="C1313" i="5"/>
  <c r="C1312" i="5"/>
  <c r="C1311" i="5"/>
  <c r="C1310" i="5"/>
  <c r="C1309" i="5"/>
  <c r="C1308" i="5"/>
  <c r="C1307" i="5"/>
  <c r="C1306" i="5"/>
  <c r="C1305" i="5"/>
  <c r="C1304" i="5"/>
  <c r="C1303" i="5"/>
  <c r="C1302" i="5"/>
  <c r="C1301" i="5"/>
  <c r="C1300" i="5"/>
  <c r="C1299" i="5"/>
  <c r="C1298" i="5"/>
  <c r="C1297" i="5"/>
  <c r="C1296" i="5"/>
  <c r="C1295" i="5"/>
  <c r="C1294" i="5"/>
  <c r="C1293" i="5"/>
  <c r="C1292" i="5"/>
  <c r="C1291" i="5"/>
  <c r="C1290" i="5"/>
  <c r="C1289" i="5"/>
  <c r="C1288" i="5"/>
  <c r="C1287" i="5"/>
  <c r="C1286" i="5"/>
  <c r="C1285" i="5"/>
  <c r="C1284" i="5"/>
  <c r="C1283" i="5"/>
  <c r="C1282" i="5"/>
  <c r="C1281" i="5"/>
  <c r="C1280" i="5"/>
  <c r="C1279" i="5"/>
  <c r="C1278" i="5"/>
  <c r="C1277" i="5"/>
  <c r="C1276" i="5"/>
  <c r="C1275" i="5"/>
  <c r="C1274" i="5"/>
  <c r="C1273" i="5"/>
  <c r="C1272" i="5"/>
  <c r="C1271" i="5"/>
  <c r="C1270" i="5"/>
  <c r="C1269" i="5"/>
  <c r="C1268" i="5"/>
  <c r="C1267" i="5"/>
  <c r="C1266" i="5"/>
  <c r="C1265" i="5"/>
  <c r="C1264" i="5"/>
  <c r="C1263" i="5"/>
  <c r="C1262" i="5"/>
  <c r="C1261" i="5"/>
  <c r="C1260" i="5"/>
  <c r="C1259" i="5"/>
  <c r="C1258" i="5"/>
  <c r="C1257" i="5"/>
  <c r="C1256" i="5"/>
  <c r="C1255" i="5"/>
  <c r="C1254" i="5"/>
  <c r="C1253" i="5"/>
  <c r="C1252" i="5"/>
  <c r="C1251" i="5"/>
  <c r="C1250" i="5"/>
  <c r="C1249" i="5"/>
  <c r="C1248" i="5"/>
  <c r="C1247" i="5"/>
  <c r="C1246" i="5"/>
  <c r="C1245" i="5"/>
  <c r="C1244" i="5"/>
  <c r="C1243" i="5"/>
  <c r="C1242" i="5"/>
  <c r="C1241" i="5"/>
  <c r="C1240" i="5"/>
  <c r="C1239" i="5"/>
  <c r="C1238" i="5"/>
  <c r="C1237" i="5"/>
  <c r="C1236" i="5"/>
  <c r="C1235" i="5"/>
  <c r="C1234" i="5"/>
  <c r="C1233" i="5"/>
  <c r="C1232" i="5"/>
  <c r="C1231" i="5"/>
  <c r="C1230" i="5"/>
  <c r="C1229" i="5"/>
  <c r="C1228" i="5"/>
  <c r="C1227" i="5"/>
  <c r="C1226" i="5"/>
  <c r="C1225" i="5"/>
  <c r="C1224" i="5"/>
  <c r="C1223" i="5"/>
  <c r="C1222" i="5"/>
  <c r="C1221" i="5"/>
  <c r="C1220" i="5"/>
  <c r="C1219" i="5"/>
  <c r="C1218" i="5"/>
  <c r="C1217" i="5"/>
  <c r="C1216" i="5"/>
  <c r="C1215" i="5"/>
  <c r="C1214" i="5"/>
  <c r="C1213" i="5"/>
  <c r="C1212" i="5"/>
  <c r="C1211" i="5"/>
  <c r="C1210" i="5"/>
  <c r="C1209" i="5"/>
  <c r="C1208" i="5"/>
  <c r="C1207" i="5"/>
  <c r="C1206" i="5"/>
  <c r="C1205" i="5"/>
  <c r="C1204" i="5"/>
  <c r="C1203" i="5"/>
  <c r="C1202" i="5"/>
  <c r="C1201" i="5"/>
  <c r="C1200" i="5"/>
  <c r="C1199" i="5"/>
  <c r="C1198" i="5"/>
  <c r="C1197" i="5"/>
  <c r="C1196" i="5"/>
  <c r="C1195" i="5"/>
  <c r="C1194" i="5"/>
  <c r="C1193" i="5"/>
  <c r="C1192" i="5"/>
  <c r="C1191" i="5"/>
  <c r="C1190" i="5"/>
  <c r="C1189" i="5"/>
  <c r="C1188" i="5"/>
  <c r="C1187" i="5"/>
  <c r="C1186" i="5"/>
  <c r="C1185" i="5"/>
  <c r="C1184" i="5"/>
  <c r="C1183" i="5"/>
  <c r="C1182" i="5"/>
  <c r="C1181" i="5"/>
  <c r="C1180" i="5"/>
  <c r="C1179" i="5"/>
  <c r="C1178" i="5"/>
  <c r="C1177" i="5"/>
  <c r="C1176" i="5"/>
  <c r="C1175" i="5"/>
  <c r="C1174" i="5"/>
  <c r="C1173" i="5"/>
  <c r="C1172" i="5"/>
  <c r="C1171" i="5"/>
  <c r="C1170" i="5"/>
  <c r="C1169" i="5"/>
  <c r="C1168" i="5"/>
  <c r="C1167" i="5"/>
  <c r="C1166" i="5"/>
  <c r="C1165" i="5"/>
  <c r="C1164" i="5"/>
  <c r="C1163" i="5"/>
  <c r="C1162" i="5"/>
  <c r="C1161" i="5"/>
  <c r="C1160" i="5"/>
  <c r="C1159" i="5"/>
  <c r="C1158" i="5"/>
  <c r="C1157" i="5"/>
  <c r="C1156" i="5"/>
  <c r="C1155" i="5"/>
  <c r="C1154" i="5"/>
  <c r="C1153" i="5"/>
  <c r="C1152" i="5"/>
  <c r="C1151" i="5"/>
  <c r="C1150" i="5"/>
  <c r="C1149" i="5"/>
  <c r="C1148" i="5"/>
  <c r="C1147" i="5"/>
  <c r="C1146" i="5"/>
  <c r="C1145" i="5"/>
  <c r="C1144" i="5"/>
  <c r="C1143" i="5"/>
  <c r="C1142" i="5"/>
  <c r="C1141" i="5"/>
  <c r="C1140" i="5"/>
  <c r="C1139" i="5"/>
  <c r="C1138" i="5"/>
  <c r="C1137" i="5"/>
  <c r="C1136" i="5"/>
  <c r="C1135" i="5"/>
  <c r="C1134" i="5"/>
  <c r="C1133" i="5"/>
  <c r="C1132" i="5"/>
  <c r="C1131" i="5"/>
  <c r="C1130" i="5"/>
  <c r="C1129" i="5"/>
  <c r="C1128" i="5"/>
  <c r="C1127" i="5"/>
  <c r="C1126" i="5"/>
  <c r="C1125" i="5"/>
  <c r="C1124" i="5"/>
  <c r="C1123" i="5"/>
  <c r="C1122" i="5"/>
  <c r="C1121" i="5"/>
  <c r="C1120" i="5"/>
  <c r="C1119" i="5"/>
  <c r="C1118" i="5"/>
  <c r="C1117" i="5"/>
  <c r="C1116" i="5"/>
  <c r="C1115" i="5"/>
  <c r="C1114" i="5"/>
  <c r="C1113" i="5"/>
  <c r="C1112" i="5"/>
  <c r="C1111" i="5"/>
  <c r="C1110" i="5"/>
  <c r="C1109" i="5"/>
  <c r="C1108" i="5"/>
  <c r="C1107" i="5"/>
  <c r="C1106" i="5"/>
  <c r="C1105" i="5"/>
  <c r="C1104" i="5"/>
  <c r="C1103" i="5"/>
  <c r="C1102" i="5"/>
  <c r="C1101" i="5"/>
  <c r="C1100" i="5"/>
  <c r="C1099" i="5"/>
  <c r="C1098" i="5"/>
  <c r="C1097" i="5"/>
  <c r="C1096" i="5"/>
  <c r="C1095" i="5"/>
  <c r="C1094" i="5"/>
  <c r="C1093" i="5"/>
  <c r="C1092" i="5"/>
  <c r="C1091" i="5"/>
  <c r="C1090" i="5"/>
  <c r="C1089" i="5"/>
  <c r="C1088" i="5"/>
  <c r="C1087" i="5"/>
  <c r="C1086" i="5"/>
  <c r="C1085" i="5"/>
  <c r="C1084" i="5"/>
  <c r="C1083" i="5"/>
  <c r="C1079" i="5"/>
  <c r="C1078" i="5"/>
  <c r="C1077" i="5"/>
  <c r="C1076" i="5"/>
  <c r="C1075" i="5"/>
  <c r="C1074" i="5"/>
  <c r="C1073" i="5"/>
  <c r="C1072" i="5"/>
  <c r="C1071" i="5"/>
  <c r="C1070" i="5"/>
  <c r="C1069" i="5"/>
  <c r="C1068" i="5"/>
  <c r="C1067" i="5"/>
  <c r="C1066" i="5"/>
  <c r="C1065" i="5"/>
  <c r="C1064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8" i="5"/>
  <c r="C1037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9" i="5"/>
  <c r="C1008" i="5"/>
  <c r="C1007" i="5"/>
  <c r="C1006" i="5"/>
  <c r="C1005" i="5"/>
  <c r="C1004" i="5"/>
  <c r="C1003" i="5"/>
  <c r="C1002" i="5"/>
  <c r="C1001" i="5"/>
  <c r="C1000" i="5"/>
  <c r="C999" i="5"/>
  <c r="C998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8" i="5"/>
  <c r="C967" i="5"/>
  <c r="C966" i="5"/>
  <c r="C965" i="5"/>
  <c r="C964" i="5"/>
  <c r="C963" i="5"/>
  <c r="C962" i="5"/>
  <c r="C961" i="5"/>
  <c r="C960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7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7" i="5"/>
  <c r="C6" i="5"/>
  <c r="C5" i="5"/>
  <c r="C4" i="5"/>
</calcChain>
</file>

<file path=xl/sharedStrings.xml><?xml version="1.0" encoding="utf-8"?>
<sst xmlns="http://schemas.openxmlformats.org/spreadsheetml/2006/main" count="2814" uniqueCount="1552">
  <si>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</si>
  <si>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</si>
  <si>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</si>
  <si>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</si>
  <si>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</si>
  <si>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</si>
  <si>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</si>
  <si>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</si>
  <si>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</si>
  <si>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</si>
  <si>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</si>
  <si>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</si>
  <si>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</si>
  <si>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</si>
  <si>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</si>
  <si>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</si>
  <si>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</si>
  <si>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</si>
  <si>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</si>
  <si>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</si>
  <si>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</si>
  <si>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</si>
  <si>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</si>
  <si>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</si>
  <si>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</si>
  <si>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</si>
  <si>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</si>
  <si>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</si>
  <si>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</si>
  <si>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</si>
  <si>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</si>
  <si>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</si>
  <si>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</si>
  <si>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</si>
  <si>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</si>
  <si>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</si>
  <si>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</si>
  <si>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</si>
  <si>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</si>
  <si>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</si>
  <si>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</si>
  <si>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</si>
  <si>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</si>
  <si>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</si>
  <si>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</si>
  <si>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</si>
  <si>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</si>
  <si>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</si>
  <si>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</si>
  <si>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</si>
  <si>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</si>
  <si>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</si>
  <si>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</si>
  <si>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</si>
  <si>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</si>
  <si>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</si>
  <si>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</si>
  <si>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</si>
  <si>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</si>
  <si>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</si>
  <si>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</si>
  <si>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</si>
  <si>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</si>
  <si>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</si>
  <si>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</si>
  <si>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</si>
  <si>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</si>
  <si>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</si>
  <si>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</si>
  <si>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</si>
  <si>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</si>
  <si>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</si>
  <si>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</si>
  <si>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</si>
  <si>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</si>
  <si>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</si>
  <si>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</si>
  <si>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</si>
  <si>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</si>
  <si>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</si>
  <si>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</si>
  <si>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</si>
  <si>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</si>
  <si>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</si>
  <si>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</si>
  <si>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</si>
  <si>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</si>
  <si>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</si>
  <si>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</si>
  <si>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</si>
  <si>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</si>
  <si>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</si>
  <si>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</si>
  <si>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</si>
  <si>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</si>
  <si>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</si>
  <si>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</si>
  <si>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</si>
  <si>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</si>
  <si>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</si>
  <si>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</si>
  <si>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</si>
  <si>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</si>
  <si>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</si>
  <si>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</si>
  <si>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</si>
  <si>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</si>
  <si>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</si>
  <si>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</si>
  <si>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</si>
  <si>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</si>
  <si>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</si>
  <si>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</si>
  <si>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</si>
  <si>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</si>
  <si>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</si>
  <si>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</si>
  <si>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</si>
  <si>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</si>
  <si>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</si>
  <si>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</si>
  <si>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</si>
  <si>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</si>
  <si>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</si>
  <si>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</si>
  <si>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</si>
  <si>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</si>
  <si>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</si>
  <si>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</si>
  <si>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</si>
  <si>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</si>
  <si>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</si>
  <si>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</si>
  <si>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</si>
  <si>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</si>
  <si>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</si>
  <si>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</si>
  <si>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</si>
  <si>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</si>
  <si>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</si>
  <si>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</si>
  <si>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</si>
  <si>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</si>
  <si>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</si>
  <si>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</si>
  <si>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</si>
  <si>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</si>
  <si>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</si>
  <si>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</si>
  <si>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</si>
  <si>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</si>
  <si>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</si>
  <si>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</si>
  <si>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</si>
  <si>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</si>
  <si>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</si>
  <si>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</si>
  <si>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</si>
  <si>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</si>
  <si>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</si>
  <si>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</si>
  <si>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</si>
  <si>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</si>
  <si>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</si>
  <si>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</si>
  <si>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</si>
  <si>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</si>
  <si>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</si>
  <si>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</si>
  <si>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</si>
  <si>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</si>
  <si>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</si>
  <si>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</si>
  <si>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</si>
  <si>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</si>
  <si>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</si>
  <si>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</si>
  <si>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</si>
  <si>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</si>
  <si>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</si>
  <si>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</si>
  <si>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</si>
  <si>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</si>
  <si>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</si>
  <si>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</si>
  <si>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</si>
  <si>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</si>
  <si>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</si>
  <si>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</si>
  <si>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</si>
  <si>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</si>
  <si>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</si>
  <si>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</si>
  <si>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</si>
  <si>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</si>
  <si>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</si>
  <si>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</si>
  <si>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</si>
  <si>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</si>
  <si>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</si>
  <si>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</si>
  <si>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</si>
  <si>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</si>
  <si>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</si>
  <si>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</si>
  <si>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</si>
  <si>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</si>
  <si>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</si>
  <si>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</si>
  <si>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</si>
  <si>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</si>
  <si>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</si>
  <si>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</si>
  <si>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</si>
  <si>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</si>
  <si>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</si>
  <si>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</si>
  <si>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</si>
  <si>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</si>
  <si>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</si>
  <si>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</si>
  <si>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</si>
  <si>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</si>
  <si>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</si>
  <si>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</si>
  <si>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</si>
  <si>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</si>
  <si>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</si>
  <si>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</si>
  <si>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</si>
  <si>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</si>
  <si>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</si>
  <si>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</si>
  <si>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</si>
  <si>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</si>
  <si>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</si>
  <si>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</si>
  <si>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</si>
  <si>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</si>
  <si>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</si>
  <si>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</si>
  <si>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</si>
  <si>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</si>
  <si>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</si>
  <si>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</si>
  <si>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</si>
  <si>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</si>
  <si>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</si>
  <si>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</si>
  <si>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</si>
  <si>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</si>
  <si>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</si>
  <si>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</si>
  <si>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</si>
  <si>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</si>
  <si>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</si>
  <si>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</si>
  <si>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</si>
  <si>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</si>
  <si>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</si>
  <si>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</si>
  <si>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</si>
  <si>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</si>
  <si>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</si>
  <si>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</si>
  <si>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</si>
  <si>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</si>
  <si>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</si>
  <si>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</si>
  <si>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</si>
  <si>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</si>
  <si>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</si>
  <si>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</si>
  <si>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</si>
  <si>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</si>
  <si>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</si>
  <si>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</si>
  <si>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</si>
  <si>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</si>
  <si>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</si>
  <si>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</si>
  <si>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</si>
  <si>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</si>
  <si>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</si>
  <si>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</si>
  <si>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</si>
  <si>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</si>
  <si>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</si>
  <si>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</si>
  <si>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</si>
  <si>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</si>
  <si>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</si>
  <si>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</si>
  <si>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</si>
  <si>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</si>
  <si>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</si>
  <si>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</si>
  <si>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</si>
  <si>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</si>
  <si>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</si>
  <si>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</si>
  <si>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</si>
  <si>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</si>
  <si>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</si>
  <si>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</si>
  <si>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</si>
  <si>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</si>
  <si>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</si>
  <si>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</si>
  <si>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</si>
  <si>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</si>
  <si>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</si>
  <si>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</si>
  <si>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</si>
  <si>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</si>
  <si>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</si>
  <si>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</si>
  <si>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</si>
  <si>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</si>
  <si>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</si>
  <si>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</si>
  <si>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</si>
  <si>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</si>
  <si>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</si>
  <si>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</si>
  <si>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</si>
  <si>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</si>
  <si>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</si>
  <si>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</si>
  <si>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</si>
  <si>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</si>
  <si>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</si>
  <si>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</si>
  <si>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</si>
  <si>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</si>
  <si>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</si>
  <si>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</si>
  <si>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</si>
  <si>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</si>
  <si>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</si>
  <si>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</si>
  <si>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</si>
  <si>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</si>
  <si>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</si>
  <si>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</si>
  <si>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</si>
  <si>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</si>
  <si>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</si>
  <si>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</si>
  <si>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</si>
  <si>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</si>
  <si>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</si>
  <si>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</si>
  <si>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</si>
  <si>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</si>
  <si>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</si>
  <si>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</si>
  <si>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</si>
  <si>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</si>
  <si>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</si>
  <si>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</si>
  <si>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</si>
  <si>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</si>
  <si>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</si>
  <si>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</si>
  <si>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</si>
  <si>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</si>
  <si>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</si>
  <si>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</si>
  <si>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</si>
  <si>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</si>
  <si>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</si>
  <si>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</si>
  <si>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</si>
  <si>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</si>
  <si>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</si>
  <si>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</si>
  <si>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</si>
  <si>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</si>
  <si>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</si>
  <si>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</si>
  <si>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</si>
  <si>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</si>
  <si>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</si>
  <si>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</si>
  <si>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</si>
  <si>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</si>
  <si>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</si>
  <si>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</si>
  <si>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</si>
  <si>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</si>
  <si>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</si>
  <si>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</si>
  <si>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</si>
  <si>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</si>
  <si>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</si>
  <si>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</si>
  <si>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</si>
  <si>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</si>
  <si>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</si>
  <si>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</si>
  <si>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</si>
  <si>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</si>
  <si>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</si>
  <si>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</si>
  <si>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</si>
  <si>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</si>
  <si>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</si>
  <si>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</si>
  <si>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</si>
  <si>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</si>
  <si>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</si>
  <si>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</si>
  <si>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</si>
  <si>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</si>
  <si>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</si>
  <si>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</si>
  <si>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</si>
  <si>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</si>
  <si>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</si>
  <si>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</si>
  <si>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</si>
  <si>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</si>
  <si>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</si>
  <si>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</si>
  <si>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</si>
  <si>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</si>
  <si>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</si>
  <si>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</si>
  <si>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</si>
  <si>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</si>
  <si>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</si>
  <si>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</si>
  <si>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</si>
  <si>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</si>
  <si>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</si>
  <si>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</si>
  <si>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</si>
  <si>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</si>
  <si>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</si>
  <si>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</si>
  <si>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</si>
  <si>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</si>
  <si>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</si>
  <si>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</si>
  <si>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</si>
  <si>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</si>
  <si>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</si>
  <si>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</si>
  <si>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</si>
  <si>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</si>
  <si>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</si>
  <si>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</si>
  <si>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</si>
  <si>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</si>
  <si>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</si>
  <si>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</si>
  <si>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</si>
  <si>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</si>
  <si>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</si>
  <si>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</si>
  <si>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</si>
  <si>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</si>
  <si>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</si>
  <si>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</si>
  <si>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</si>
  <si>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</si>
  <si>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</si>
  <si>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</si>
  <si>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</si>
  <si>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</si>
  <si>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</si>
  <si>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</si>
  <si>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</si>
  <si>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</si>
  <si>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</si>
  <si>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</si>
  <si>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</si>
  <si>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</si>
  <si>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</si>
  <si>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</si>
  <si>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</si>
  <si>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</si>
  <si>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</si>
  <si>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</si>
  <si>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</si>
  <si>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</si>
  <si>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</si>
  <si>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</si>
  <si>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</si>
  <si>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</si>
  <si>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</si>
  <si>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</si>
  <si>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</si>
  <si>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</si>
  <si>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</si>
  <si>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</si>
  <si>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</si>
  <si>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</si>
  <si>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</si>
  <si>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</si>
  <si>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</si>
  <si>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</si>
  <si>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</si>
  <si>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</si>
  <si>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</si>
  <si>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</si>
  <si>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</si>
  <si>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</si>
  <si>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</si>
  <si>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</si>
  <si>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</si>
  <si>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</si>
  <si>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</si>
  <si>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</si>
  <si>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</si>
  <si>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</si>
  <si>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</si>
  <si>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</si>
  <si>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</si>
  <si>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</si>
  <si>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</si>
  <si>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</si>
  <si>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</si>
  <si>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</si>
  <si>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</si>
  <si>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</si>
  <si>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</si>
  <si>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</si>
  <si>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</si>
  <si>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</si>
  <si>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</si>
  <si>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</si>
  <si>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</si>
  <si>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</si>
  <si>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</si>
  <si>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</si>
  <si>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</si>
  <si>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</si>
  <si>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</si>
  <si>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</si>
  <si>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</si>
  <si>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</si>
  <si>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</si>
  <si>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</si>
  <si>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</si>
  <si>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</si>
  <si>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</si>
  <si>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</si>
  <si>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</si>
  <si>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</si>
  <si>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</si>
  <si>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</si>
  <si>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</si>
  <si>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</si>
  <si>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</si>
  <si>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</si>
  <si>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</si>
  <si>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</si>
  <si>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</si>
  <si>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</si>
  <si>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</si>
  <si>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</si>
  <si>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</si>
  <si>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</si>
  <si>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</si>
  <si>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</si>
  <si>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</si>
  <si>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</si>
  <si>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</si>
  <si>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</si>
  <si>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</si>
  <si>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</si>
  <si>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</si>
  <si>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</si>
  <si>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</si>
  <si>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</si>
  <si>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</si>
  <si>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</si>
  <si>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</si>
  <si>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</si>
  <si>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</si>
  <si>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</si>
  <si>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</si>
  <si>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</si>
  <si>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</si>
  <si>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</si>
  <si>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</si>
  <si>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</si>
  <si>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</si>
  <si>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</si>
  <si>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</si>
  <si>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</si>
  <si>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</si>
  <si>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</si>
  <si>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</si>
  <si>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</si>
  <si>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</si>
  <si>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</si>
  <si>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</si>
  <si>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</si>
  <si>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</si>
  <si>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</si>
  <si>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</si>
  <si>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</si>
  <si>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</si>
  <si>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</si>
  <si>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</si>
  <si>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</si>
  <si>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</si>
  <si>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</si>
  <si>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</si>
  <si>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</si>
  <si>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</si>
  <si>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</si>
  <si>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</si>
  <si>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</si>
  <si>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</si>
  <si>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</si>
  <si>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</si>
  <si>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</si>
  <si>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</si>
  <si>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</si>
  <si>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</si>
  <si>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</si>
  <si>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</si>
  <si>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</si>
  <si>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</si>
  <si>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</si>
  <si>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</si>
  <si>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</si>
  <si>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</si>
  <si>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</si>
  <si>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</si>
  <si>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</si>
  <si>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</si>
  <si>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</si>
  <si>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</si>
  <si>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</si>
  <si>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</si>
  <si>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</si>
  <si>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</si>
  <si>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</si>
  <si>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</si>
  <si>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</si>
  <si>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</si>
  <si>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</si>
  <si>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</si>
  <si>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</si>
  <si>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</si>
  <si>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</si>
  <si>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</si>
  <si>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</si>
  <si>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</si>
  <si>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</si>
  <si>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</si>
  <si>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</si>
  <si>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</si>
  <si>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</si>
  <si>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</si>
  <si>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</si>
  <si>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</si>
  <si>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</si>
  <si>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</si>
  <si>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</si>
  <si>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</si>
  <si>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</si>
  <si>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</si>
  <si>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</si>
  <si>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</si>
  <si>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</si>
  <si>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</si>
  <si>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</si>
  <si>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</si>
  <si>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</si>
  <si>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</si>
  <si>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</si>
  <si>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</si>
  <si>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</si>
  <si>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</si>
  <si>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</si>
  <si>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</si>
  <si>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</si>
  <si>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</si>
  <si>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</si>
  <si>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</si>
  <si>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</si>
  <si>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</si>
  <si>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</si>
  <si>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</si>
  <si>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</si>
  <si>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</si>
  <si>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</si>
  <si>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</si>
  <si>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</si>
  <si>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</si>
  <si>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</si>
  <si>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</si>
  <si>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</si>
  <si>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</si>
  <si>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</si>
  <si>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</si>
  <si>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</si>
  <si>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</si>
  <si>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</si>
  <si>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</si>
  <si>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</si>
  <si>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</si>
  <si>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</si>
  <si>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</si>
  <si>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</si>
  <si>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</si>
  <si>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</si>
  <si>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</si>
  <si>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</si>
  <si>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</si>
  <si>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</si>
  <si>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</si>
  <si>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</si>
  <si>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</si>
  <si>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</si>
  <si>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</si>
  <si>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</si>
  <si>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</si>
  <si>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</si>
  <si>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</si>
  <si>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</si>
  <si>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</si>
  <si>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</si>
  <si>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</si>
  <si>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</si>
  <si>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</si>
  <si>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</si>
  <si>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</si>
  <si>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</si>
  <si>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</si>
  <si>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</si>
  <si>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</si>
  <si>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</si>
  <si>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</si>
  <si>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</si>
  <si>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</si>
  <si>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</si>
  <si>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</si>
  <si>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</si>
  <si>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</si>
  <si>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</si>
  <si>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</si>
  <si>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</si>
  <si>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</si>
  <si>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</si>
  <si>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</si>
  <si>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</si>
  <si>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</si>
  <si>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</si>
  <si>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</si>
  <si>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</si>
  <si>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</si>
  <si>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</si>
  <si>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</si>
  <si>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</si>
  <si>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</si>
  <si>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</si>
  <si>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</si>
  <si>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</si>
  <si>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</si>
  <si>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</si>
  <si>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</si>
  <si>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</si>
  <si>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</si>
  <si>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</si>
  <si>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</si>
  <si>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</si>
  <si>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</si>
  <si>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</si>
  <si>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</si>
  <si>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</si>
  <si>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</si>
  <si>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</si>
  <si>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</si>
  <si>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</si>
  <si>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</si>
  <si>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</si>
  <si>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</si>
  <si>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</si>
  <si>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</si>
  <si>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</si>
  <si>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</si>
  <si>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</si>
  <si>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</si>
  <si>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</si>
  <si>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</si>
  <si>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</si>
  <si>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</si>
  <si>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</si>
  <si>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</si>
  <si>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</si>
  <si>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</si>
  <si>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</si>
  <si>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</si>
  <si>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</si>
  <si>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</si>
  <si>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</si>
  <si>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</si>
  <si>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</si>
  <si>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</si>
  <si>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</si>
  <si>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</si>
  <si>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</si>
  <si>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</si>
  <si>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</si>
  <si>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</si>
  <si>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</si>
  <si>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</si>
  <si>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</si>
  <si>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</si>
  <si>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</si>
  <si>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</si>
  <si>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</si>
  <si>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</si>
  <si>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</si>
  <si>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</si>
  <si>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</si>
  <si>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</si>
  <si>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</si>
  <si>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</si>
  <si>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</si>
  <si>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</si>
  <si>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</si>
  <si>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</si>
  <si>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</si>
  <si>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</si>
  <si>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</si>
  <si>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</si>
  <si>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</si>
  <si>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</si>
  <si>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</si>
  <si>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</si>
  <si>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</si>
  <si>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</si>
  <si>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</si>
  <si>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</si>
  <si>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</si>
  <si>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</si>
  <si>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</si>
  <si>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</si>
  <si>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</si>
  <si>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</si>
  <si>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</si>
  <si>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</si>
  <si>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</si>
  <si>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</si>
  <si>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</si>
  <si>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</si>
  <si>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</si>
  <si>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</si>
  <si>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</si>
  <si>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</si>
  <si>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</si>
  <si>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</si>
  <si>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</si>
  <si>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</si>
  <si>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</si>
  <si>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</si>
  <si>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</si>
  <si>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</si>
  <si>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</si>
  <si>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</si>
  <si>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</si>
  <si>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</si>
  <si>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</si>
  <si>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</si>
  <si>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</si>
  <si>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</si>
  <si>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</si>
  <si>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</si>
  <si>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</si>
  <si>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</si>
  <si>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</si>
  <si>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</si>
  <si>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</si>
  <si>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</si>
  <si>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</si>
  <si>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</si>
  <si>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</si>
  <si>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</si>
  <si>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</si>
  <si>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</si>
  <si>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</si>
  <si>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</si>
  <si>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</si>
  <si>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</si>
  <si>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</si>
  <si>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</si>
  <si>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</si>
  <si>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</si>
  <si>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</si>
  <si>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</si>
  <si>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</si>
  <si>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</si>
  <si>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</si>
  <si>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</si>
  <si>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</si>
  <si>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</si>
  <si>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</si>
  <si>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</si>
  <si>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</si>
  <si>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</si>
  <si>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</si>
  <si>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</si>
  <si>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</si>
  <si>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</si>
  <si>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</si>
  <si>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</si>
  <si>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</si>
  <si>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</si>
  <si>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</si>
  <si>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</si>
  <si>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</si>
  <si>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</si>
  <si>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</si>
  <si>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</si>
  <si>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</si>
  <si>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</si>
  <si>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</si>
  <si>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</si>
  <si>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</si>
  <si>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</si>
  <si>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</si>
  <si>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</si>
  <si>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</si>
  <si>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</si>
  <si>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</si>
  <si>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</si>
  <si>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</si>
  <si>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</si>
  <si>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</si>
  <si>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</si>
  <si>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</si>
  <si>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</si>
  <si>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</si>
  <si>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</si>
  <si>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</si>
  <si>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</si>
  <si>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</si>
  <si>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</si>
  <si>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</si>
  <si>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</si>
  <si>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</si>
  <si>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</si>
  <si>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</si>
  <si>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</si>
  <si>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</si>
  <si>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</si>
  <si>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</si>
  <si>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</si>
  <si>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</si>
  <si>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</si>
  <si>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</si>
  <si>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</si>
  <si>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</si>
  <si>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</si>
  <si>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</si>
  <si>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</si>
  <si>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</si>
  <si>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</si>
  <si>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</si>
  <si>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</si>
  <si>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</si>
  <si>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</si>
  <si>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</si>
  <si>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</si>
  <si>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</si>
  <si>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</si>
  <si>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</si>
  <si>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</si>
  <si>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</si>
  <si>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</si>
  <si>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</si>
  <si>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</si>
  <si>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</si>
  <si>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</si>
  <si>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</si>
  <si>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</si>
  <si>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</si>
  <si>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</si>
  <si>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</si>
  <si>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</si>
  <si>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</si>
  <si>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</si>
  <si>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</si>
  <si>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</si>
  <si>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</si>
  <si>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</si>
  <si>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</si>
  <si>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</si>
  <si>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</si>
  <si>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</si>
  <si>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</si>
  <si>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</si>
  <si>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</si>
  <si>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</si>
  <si>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</si>
  <si>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</si>
  <si>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</si>
  <si>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</si>
  <si>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</si>
  <si>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</si>
  <si>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</si>
  <si>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</si>
  <si>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</si>
  <si>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</si>
  <si>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</si>
  <si>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</si>
  <si>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</si>
  <si>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</si>
  <si>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</si>
  <si>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</si>
  <si>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</si>
  <si>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</si>
  <si>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</si>
  <si>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</si>
  <si>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</si>
  <si>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</si>
  <si>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</si>
  <si>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</si>
  <si>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</si>
  <si>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</si>
  <si>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</si>
  <si>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</si>
  <si>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</si>
  <si>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</si>
  <si>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</si>
  <si>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</si>
  <si>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</si>
  <si>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</si>
  <si>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</si>
  <si>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</si>
  <si>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</si>
  <si>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</si>
  <si>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</si>
  <si>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</si>
  <si>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</si>
  <si>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</si>
  <si>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</si>
  <si>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</si>
  <si>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</si>
  <si>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</si>
  <si>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</si>
  <si>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</si>
  <si>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</si>
  <si>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</si>
  <si>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</si>
  <si>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</si>
  <si>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</si>
  <si>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</si>
  <si>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</si>
  <si>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</si>
  <si>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</si>
  <si>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</si>
  <si>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</si>
  <si>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</si>
  <si>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</si>
  <si>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</si>
  <si>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</si>
  <si>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</si>
  <si>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</si>
  <si>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</si>
  <si>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</si>
  <si>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</si>
  <si>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</si>
  <si>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</si>
  <si>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</si>
  <si>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</si>
  <si>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</si>
  <si>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</si>
  <si>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</si>
  <si>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</si>
  <si>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</si>
  <si>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</si>
  <si>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</si>
  <si>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</si>
  <si>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</si>
  <si>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</si>
  <si>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</si>
  <si>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</si>
  <si>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</si>
  <si>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</si>
  <si>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</si>
  <si>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</si>
  <si>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</si>
  <si>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</si>
  <si>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</si>
  <si>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</si>
  <si>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</si>
  <si>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</si>
  <si>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</si>
  <si>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</si>
  <si>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</si>
  <si>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</si>
  <si>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</si>
  <si>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</si>
  <si>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</si>
  <si>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</si>
  <si>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</si>
  <si>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</si>
  <si>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</si>
  <si>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</si>
  <si>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</si>
  <si>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</si>
  <si>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</si>
  <si>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</si>
  <si>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</si>
  <si>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</si>
  <si>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</si>
  <si>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</si>
  <si>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</si>
  <si>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</si>
  <si>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</si>
  <si>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</si>
  <si>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</si>
  <si>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</si>
  <si>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</si>
  <si>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</si>
  <si>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</si>
  <si>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</si>
  <si>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</si>
  <si>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</si>
  <si>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</si>
  <si>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</si>
  <si>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</si>
  <si>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</si>
  <si>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</si>
  <si>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</si>
  <si>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</si>
  <si>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</si>
  <si>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</si>
  <si>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</si>
  <si>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</si>
  <si>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</si>
  <si>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</si>
  <si>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</si>
  <si>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</si>
  <si>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</si>
  <si>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</si>
  <si>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</si>
  <si>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</si>
  <si>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</si>
  <si>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</si>
  <si>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</si>
  <si>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</si>
  <si>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</si>
  <si>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</si>
  <si>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</si>
  <si>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</si>
  <si>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</si>
  <si>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</si>
  <si>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</si>
  <si>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</si>
  <si>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</si>
  <si>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</si>
  <si>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</si>
  <si>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</si>
  <si>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</si>
  <si>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</si>
  <si>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</si>
  <si>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</si>
  <si>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</si>
  <si>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</si>
  <si>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</si>
  <si>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</si>
  <si>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</si>
  <si>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</si>
  <si>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</si>
  <si>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</si>
  <si>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</si>
  <si>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</si>
  <si>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</si>
  <si>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</si>
  <si>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</si>
  <si>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</si>
  <si>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</si>
  <si>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</si>
  <si>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</si>
  <si>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</si>
  <si>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</si>
  <si>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</si>
  <si>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</si>
  <si>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</si>
  <si>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</si>
  <si>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</si>
  <si>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</si>
  <si>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</si>
  <si>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</si>
  <si>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</si>
  <si>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</si>
  <si>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</si>
  <si>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</si>
  <si>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</si>
  <si>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</si>
  <si>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</si>
  <si>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</si>
  <si>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</si>
  <si>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</si>
  <si>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</si>
  <si>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</si>
  <si>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</si>
  <si>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</si>
  <si>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</si>
  <si>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</si>
  <si>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</si>
  <si>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</si>
  <si>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</si>
  <si>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</si>
  <si>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</si>
  <si>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</si>
  <si>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</si>
  <si>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</si>
  <si>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</si>
  <si>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</si>
  <si>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</si>
  <si>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</si>
  <si>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</si>
  <si>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</si>
  <si>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</si>
  <si>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</si>
  <si>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</si>
  <si>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</si>
  <si>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</si>
  <si>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</si>
  <si>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</si>
  <si>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</si>
  <si>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</si>
  <si>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</si>
  <si>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</si>
  <si>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</si>
  <si>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</si>
  <si>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</si>
  <si>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</si>
  <si>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</si>
  <si>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</si>
  <si>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</si>
  <si>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</si>
  <si>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</si>
  <si>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</si>
  <si>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</si>
  <si>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</si>
  <si>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</si>
  <si>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</si>
  <si>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</si>
  <si>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</si>
  <si>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</si>
  <si>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</si>
  <si>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</si>
  <si>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</si>
  <si>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</si>
  <si>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</si>
  <si>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</si>
  <si>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</si>
  <si>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</si>
  <si>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</si>
  <si>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</si>
  <si>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</si>
  <si>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</si>
  <si>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</si>
  <si>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</si>
  <si>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</si>
  <si>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</si>
  <si>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</si>
  <si>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</si>
  <si>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</si>
  <si>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</si>
  <si>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</si>
  <si>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</si>
  <si>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</si>
  <si>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</si>
  <si>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</si>
  <si>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</si>
  <si>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</si>
  <si>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</si>
  <si>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</si>
  <si>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</si>
  <si>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</si>
  <si>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</si>
  <si>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</si>
  <si>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</si>
  <si>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</si>
  <si>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</si>
  <si>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</si>
  <si>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</si>
  <si>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</si>
  <si>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</si>
  <si>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</si>
  <si>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</si>
  <si>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</si>
  <si>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</si>
  <si>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</si>
  <si>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</si>
  <si>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</si>
  <si>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</si>
  <si>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</si>
  <si>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</si>
  <si>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</si>
  <si>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</si>
  <si>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</si>
  <si>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</si>
  <si>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</si>
  <si>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</si>
  <si>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</si>
  <si>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</si>
  <si>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</si>
  <si>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</si>
  <si>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</si>
  <si>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</si>
  <si>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</si>
  <si>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</si>
  <si>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</si>
  <si>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</si>
  <si>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</si>
  <si>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</si>
  <si>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</si>
  <si>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</si>
  <si>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</si>
  <si>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</si>
  <si>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</si>
  <si>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</si>
  <si>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</si>
  <si>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</si>
  <si>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</si>
  <si>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</si>
  <si>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</si>
  <si>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</si>
  <si>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</si>
  <si>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</si>
  <si>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</si>
  <si>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</si>
  <si>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</si>
  <si>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</si>
  <si>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</si>
  <si>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</si>
  <si>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</si>
  <si>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</si>
  <si>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</si>
  <si>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</si>
  <si>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</si>
  <si>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</si>
  <si>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</si>
  <si>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</si>
  <si>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</si>
  <si>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</si>
  <si>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</si>
  <si>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</si>
  <si>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</si>
  <si>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</si>
  <si>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</si>
  <si>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</si>
  <si>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</si>
  <si>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</si>
  <si>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</si>
  <si>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</si>
  <si>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</si>
  <si>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</si>
  <si>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</si>
  <si>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</si>
  <si>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</si>
  <si>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</si>
  <si>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</si>
  <si>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</si>
  <si>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</si>
  <si>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Tarifa</t>
  </si>
  <si>
    <t>CONTRATOS</t>
  </si>
  <si>
    <t>CONTRATO LABORAL</t>
  </si>
  <si>
    <t>CONTRATO POR PRESTACIÓN DE SERVICIOS</t>
  </si>
  <si>
    <t>OBRA O LABOR</t>
  </si>
  <si>
    <t>TERMINO FIJO</t>
  </si>
  <si>
    <t>TERMINO INDEFINIDO</t>
  </si>
  <si>
    <t>INTEGRAL</t>
  </si>
  <si>
    <t>CARACTERISTICAS</t>
  </si>
  <si>
    <t>C) Un Salario como retribución de su servicio</t>
  </si>
  <si>
    <t>B) Continuada Subordinación o dependencia</t>
  </si>
  <si>
    <t>DERECHOS</t>
  </si>
  <si>
    <t>* No menor al mínimo legalmente establecido</t>
  </si>
  <si>
    <t>Horas Extras</t>
  </si>
  <si>
    <t>Subsidio de transporte</t>
  </si>
  <si>
    <t>* Para empleados que debengan menos de dos salarios mínimos mensuales, para quienes viven a mas de 1km del lugar de trabajo y quienes no tienen rutas empresariales</t>
  </si>
  <si>
    <t>Salud</t>
  </si>
  <si>
    <t>Pension</t>
  </si>
  <si>
    <t>ARP</t>
  </si>
  <si>
    <t>SEGURIDAD SOCIAL</t>
  </si>
  <si>
    <t>PARAFISCALES</t>
  </si>
  <si>
    <t>Caja de compensación</t>
  </si>
  <si>
    <t>ICBF</t>
  </si>
  <si>
    <t>SENA</t>
  </si>
  <si>
    <t>Comisiones</t>
  </si>
  <si>
    <t>SALARIO</t>
  </si>
  <si>
    <t>PRESTACIONES SOCIALES</t>
  </si>
  <si>
    <t>Cesantias</t>
  </si>
  <si>
    <t>Intereses a las cesantias</t>
  </si>
  <si>
    <t>Vacaciones</t>
  </si>
  <si>
    <t>Prima de Servicios</t>
  </si>
  <si>
    <t>A)  Actividad Realizada por el mismo trabajador</t>
  </si>
  <si>
    <t>A) Lo importante es cumplir con lo pactado</t>
  </si>
  <si>
    <t>B) No existe subordinación</t>
  </si>
  <si>
    <t>C) Existe un pago pero por lo general no se denomina Salario</t>
  </si>
  <si>
    <t>Quien presta el servicio debe asumir su seguridad Social</t>
  </si>
  <si>
    <t>No Existen Horas Extras</t>
  </si>
  <si>
    <t>No existe Subsidio de transporte</t>
  </si>
  <si>
    <t>Quien contrata el servicio no debe pagar PARAFISCALES</t>
  </si>
  <si>
    <t>No se maneja la figura de prestaciones sociales</t>
  </si>
  <si>
    <t>SOPORTAR EL PAGO</t>
  </si>
  <si>
    <t>Usualmente quien presta el servicio radica una cuenta de cobro por la prestación del servicio y quien lo adquiere, si pertenece al régimen comun del IVA dege generar un documento equivalente conforme a la ley</t>
  </si>
  <si>
    <t>En el pago de cada nómina quedara como soporte la consignación en cuenta del empleado o el desprendible de nómina elaborado por la empresa</t>
  </si>
  <si>
    <t>DEVENGADO</t>
  </si>
  <si>
    <t>DEDUCCIONES</t>
  </si>
  <si>
    <t>Sueldo bàsico</t>
  </si>
  <si>
    <t>Dìas trabajados</t>
  </si>
  <si>
    <t>Auxilio de transporte</t>
  </si>
  <si>
    <t>Total devengado</t>
  </si>
  <si>
    <t>Total deducciones</t>
  </si>
  <si>
    <t>NOMBRE</t>
  </si>
  <si>
    <t>Salario</t>
  </si>
  <si>
    <t xml:space="preserve">IBC </t>
  </si>
  <si>
    <t>BASE PRESTACIONES</t>
  </si>
  <si>
    <t>Prima de servicios</t>
  </si>
  <si>
    <t>Int. Cesantias</t>
  </si>
  <si>
    <t>SEGURIDAD SOCIAL A CARGO DEL EMPLEADOR</t>
  </si>
  <si>
    <t>SALUD</t>
  </si>
  <si>
    <t>PENSION</t>
  </si>
  <si>
    <t>BASE PARAFISCALES</t>
  </si>
  <si>
    <t>Caja Compensacion</t>
  </si>
  <si>
    <t>PAFAFISCALES</t>
  </si>
  <si>
    <t>Fon. Solidaridad</t>
  </si>
  <si>
    <t>IBC PARA COTIZAR A SALUD Y PENSIÓN</t>
  </si>
  <si>
    <t>Constituye salario no sólo la remuneración ordinaria, fija o variable, sino todo lo que recibe el trabajador en dinero o en especie como contraprestación directa del servicio, sea cualquiera la forma o denominación que se adopte, como primas, sobresueldos, bonificaciones habituales, valor del trabajo suplementario o de las horas extras, valor del trabajo en días de descanso obligatorio, porcentajes sobre ventas y comisiones. (Art. 127 C.S.T).</t>
  </si>
  <si>
    <t>PAGOS QUE CONSTITUYEN SALARIO</t>
  </si>
  <si>
    <t>No constituyen salario las sumas que ocasionalmente y por mera liberalidad recibe el trabajador del empleador, como primas, bonificaciones o gratificaciones ocasionales, participación de utilidades, excedentes de las empresas de economía solidaria y lo que recibe en dinero o en especie no para su beneficio, ni para enriquecer su patrimonio, sino para desempeñar a cabalidad sus funciones, como gastos de representación, medios de transporte, elementos de trabajo y otros semejantes. Tampoco las prestaciones sociales de que tratan los títulos VIII y IX, ni los beneficios o auxilios habituales u ocasionales acordados convencional o contractualmente u otorgados en forma extralegal por el empleador, cuando las partes hayan dispuesto expresamente que no constituyen salario en dinero o en especie, tales como la alimentación, habitación o vestuario, las primas extralegales, de vacaciones, de servicios o de navidad (Art. 128 C.S.T).</t>
  </si>
  <si>
    <t>PAGOS QUE CONSTITUYEN NO SALARIO</t>
  </si>
  <si>
    <t>Tipo</t>
  </si>
  <si>
    <t>Actividades</t>
  </si>
  <si>
    <t>I</t>
  </si>
  <si>
    <t>0.522%</t>
  </si>
  <si>
    <t>Financieras, Trabajos de Oficina, Administrativos; centros Educativos, Restaurantes</t>
  </si>
  <si>
    <t>II</t>
  </si>
  <si>
    <t>Algunos procesos manufactureros como la fabricación de tapetes, tejidos, confecciones y flores artificiales Almacenes por Departamentos, Algunas labores Agrícolas</t>
  </si>
  <si>
    <t>III</t>
  </si>
  <si>
    <t>Algunos procesos manufactureros como la fabricación de agujas, alcoholes Artículos de cuero</t>
  </si>
  <si>
    <t>IV</t>
  </si>
  <si>
    <t>4.35%</t>
  </si>
  <si>
    <t>Procesos manufactureros como fabricación de aceites, cervezas, vidrios, procesos de galvanización; transporte, servicios de vigilancia privada</t>
  </si>
  <si>
    <t>V</t>
  </si>
  <si>
    <t>6.96%</t>
  </si>
  <si>
    <t>Areneras, manejo de asbesto, Bomberos, manejo de explosivos, construcción, Explotación petrolera</t>
  </si>
  <si>
    <t>Valor Maximo</t>
  </si>
  <si>
    <t>TARIFAS PARA RIESGOS PROFESIONALES</t>
  </si>
  <si>
    <t>PRESTACIONES SOCIALES (provisiones de nómina)</t>
  </si>
  <si>
    <t>NETO A PAGAR</t>
  </si>
  <si>
    <t>Salarios por pagar</t>
  </si>
  <si>
    <t>EPS</t>
  </si>
  <si>
    <t>Fondo Pensiones</t>
  </si>
  <si>
    <t>Ent Riesgos Profesionales</t>
  </si>
  <si>
    <t>Entidad</t>
  </si>
  <si>
    <t>GERARDO PEREZ</t>
  </si>
  <si>
    <t>ROSA MORALES</t>
  </si>
  <si>
    <t>CARMENZA TORO</t>
  </si>
  <si>
    <t>(52) 510515</t>
  </si>
  <si>
    <t>(52) 510518</t>
  </si>
  <si>
    <t>(52) 510569</t>
  </si>
  <si>
    <t>(52) 510570</t>
  </si>
  <si>
    <t>(52) 510568</t>
  </si>
  <si>
    <t>(52) 510530</t>
  </si>
  <si>
    <t>(52) 510536</t>
  </si>
  <si>
    <t>(52) 510533</t>
  </si>
  <si>
    <t>(52) 510539</t>
  </si>
  <si>
    <t>(52) 510572</t>
  </si>
  <si>
    <t>(52) 510575</t>
  </si>
  <si>
    <t>(52) 510578</t>
  </si>
  <si>
    <t>(52) 510527</t>
  </si>
  <si>
    <t>(52) 510506</t>
  </si>
  <si>
    <t>Otras Deducciones</t>
  </si>
  <si>
    <t>Aportes Salud 4%</t>
  </si>
  <si>
    <t>Aportes pensiòn 4%</t>
  </si>
  <si>
    <t>SALARIO MINIMO</t>
  </si>
  <si>
    <t>SUBSIDIO DE TRANSPORTE</t>
  </si>
  <si>
    <t>EMPLEADOR</t>
  </si>
  <si>
    <t>TRABAJADOR</t>
  </si>
  <si>
    <t>CESANTIAS</t>
  </si>
  <si>
    <t>PRIMA DE SERVICIOS</t>
  </si>
  <si>
    <t>VACACIONES</t>
  </si>
  <si>
    <t>HORA EXTRA DIURNA (DE 6 A 10 DE LA NOCHE)</t>
  </si>
  <si>
    <t>Hora Ordinaria X 1.25</t>
  </si>
  <si>
    <t>Hora Ordinaria X 1.35</t>
  </si>
  <si>
    <t>HORA EXTRA NOCTURNA (DE 10PM A 6 AM)</t>
  </si>
  <si>
    <t>Hora Ordinaria X 1.75</t>
  </si>
  <si>
    <t>HORA ORDINARIA DOMINICAL O FESTIVA</t>
  </si>
  <si>
    <t>HORA EXTRA DIURNA DOMINICAL O FESTIVA</t>
  </si>
  <si>
    <t>HORA EXTRA NOCTURNA DOMINICAL O FESTIVA</t>
  </si>
  <si>
    <t>Hora Ordinaria X 2.00</t>
  </si>
  <si>
    <t>Hora Ordinaria X 2.50</t>
  </si>
  <si>
    <t>Trabajo Nocturno</t>
  </si>
  <si>
    <t>De 10:00 PM a 06:00 AM</t>
  </si>
  <si>
    <t>Trabajo Diurno</t>
  </si>
  <si>
    <t>De 06:00 AM a 10:00 PM</t>
  </si>
  <si>
    <t>%</t>
  </si>
  <si>
    <t>ELEMENTOS DEL CONTRATO DE TRABAJO</t>
  </si>
  <si>
    <t>a. la prestación de un servicio personal por parte del trabajador, es decir la realización</t>
  </si>
  <si>
    <t>de labores por parte de una persona en beneficio de otra</t>
  </si>
  <si>
    <t>b. la subordinacion juridica, entendia como la facultad del empleador de dar ordenes</t>
  </si>
  <si>
    <t>o instrucciones al trabajador sobre el modo, tiempo y candidad de trabajo y la obligación</t>
  </si>
  <si>
    <t>para este de acatarlas</t>
  </si>
  <si>
    <t>c. el pago de una Remuneración o retribución a título de salario por el servicio prestado</t>
  </si>
  <si>
    <t>INTERESES SOBRE CESANTIAS</t>
  </si>
  <si>
    <t>APRENDIZAJE</t>
  </si>
  <si>
    <t>ACCIDENTAL</t>
  </si>
  <si>
    <t>NÓMINA</t>
  </si>
  <si>
    <t>SALARIO BASICO</t>
  </si>
  <si>
    <t>/ 240</t>
  </si>
  <si>
    <t>X % Hora Extra</t>
  </si>
  <si>
    <t>X T. Horas Extra</t>
  </si>
  <si>
    <t>TOTAL HORAS A TRABAJAR EN EL MES</t>
  </si>
  <si>
    <t xml:space="preserve">HORAS A LABORAR POR DIA </t>
  </si>
  <si>
    <t>HORAS A LABORAR POR LA SEMANA</t>
  </si>
  <si>
    <t>HORA TRABAJO NOCTURNO (recargo)</t>
  </si>
  <si>
    <t>de 4 smmlv a 16 smmlv 1%</t>
  </si>
  <si>
    <t>de 16 smmlv a 17 smmlv 1.2%</t>
  </si>
  <si>
    <t>de 18 smmlv a 19 smmlv 1.6%</t>
  </si>
  <si>
    <t>y de 19 smmlv a 20 smmlv 1.85</t>
  </si>
  <si>
    <t>y si cotiza mas de 20 smmlv cotiza el 2% al fondo de solidaridad pencional</t>
  </si>
  <si>
    <t>TARIFAS FONDO DE SOLIDARIDAD PENSIONAL</t>
  </si>
  <si>
    <t>EMPLEADO</t>
  </si>
  <si>
    <t xml:space="preserve">LEY 1607 </t>
  </si>
  <si>
    <t>Eps Amiga</t>
  </si>
  <si>
    <t>Salucom EPS</t>
  </si>
  <si>
    <t>Pensiones NOVA</t>
  </si>
  <si>
    <t>Primavera Pensiones</t>
  </si>
  <si>
    <t>ARL</t>
  </si>
  <si>
    <t>Arl Green</t>
  </si>
  <si>
    <t>CAJA DE COMPENSACIÓN</t>
  </si>
  <si>
    <t>CAJA DE COMPENSACION BLUE</t>
  </si>
  <si>
    <t>BENEFICIO DE LA LEY 1607 (CREE)</t>
  </si>
  <si>
    <t>BENEFICIO LEY 1429 DEL 2010</t>
  </si>
  <si>
    <t>BASE</t>
  </si>
  <si>
    <t>SALARIOS + SUB TRANPORTE</t>
  </si>
  <si>
    <t>SALARIOS</t>
  </si>
  <si>
    <t>A QUIEN VAN DIRIGIDOS</t>
  </si>
  <si>
    <t>FONDO DE CESANTIAS</t>
  </si>
  <si>
    <t>FECHA LIMITE 14 FEBRERO</t>
  </si>
  <si>
    <t>CUANDO LIQUIDARLAS</t>
  </si>
  <si>
    <t>31 DE DICIEMBRE DEL AÑO EN CURSO</t>
  </si>
  <si>
    <t>A EL EMPLEADO</t>
  </si>
  <si>
    <t>31 ENERO SGTE AÑO</t>
  </si>
  <si>
    <t>1) 30 JUNIO - 20 DICIEMBRE</t>
  </si>
  <si>
    <t>15 DIAS POR CADA AÑO LABORADO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</si>
</sst>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00%"/>
  </numFmts>
  <fonts count="18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b/>
      <sz val="11"/>
      <color rgb="FFFFFFFF"/>
      <name val="Arial"/>
      <family val="2"/>
    </font>
    <font>
      <sz val="8.8000000000000007"/>
      <color rgb="FF333333"/>
      <name val="Arial"/>
      <family val="2"/>
    </font>
    <font>
      <sz val="11"/>
      <color rgb="FFFFFF00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rgb="FFCCCCCC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0">
    <xf numFmtId="0" fontId="0" fillId="0" borderId="0" xfId="0"/>
    <xf numFmtId="0" fontId="0" fillId="3" borderId="0" xfId="0" applyFill="1"/>
    <xf numFmtId="1" fontId="6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justify" vertical="top" wrapText="1"/>
    </xf>
    <xf numFmtId="0" fontId="8" fillId="3" borderId="16" xfId="0" applyFont="1" applyFill="1" applyBorder="1" applyAlignment="1">
      <alignment horizontal="justify" vertical="top" wrapText="1"/>
    </xf>
    <xf numFmtId="0" fontId="0" fillId="0" borderId="17" xfId="0" applyBorder="1"/>
    <xf numFmtId="0" fontId="7" fillId="3" borderId="15" xfId="0" applyNumberFormat="1" applyFont="1" applyFill="1" applyBorder="1" applyAlignment="1">
      <alignment horizontal="justify" vertical="top" wrapText="1"/>
    </xf>
    <xf numFmtId="1" fontId="7" fillId="3" borderId="15" xfId="0" applyNumberFormat="1" applyFont="1" applyFill="1" applyBorder="1" applyAlignment="1">
      <alignment horizontal="justify"/>
    </xf>
    <xf numFmtId="0" fontId="0" fillId="3" borderId="16" xfId="0" applyFill="1" applyBorder="1"/>
    <xf numFmtId="1" fontId="7" fillId="3" borderId="18" xfId="0" applyNumberFormat="1" applyFont="1" applyFill="1" applyBorder="1" applyAlignment="1">
      <alignment horizontal="justify" vertical="top" wrapText="1"/>
    </xf>
    <xf numFmtId="0" fontId="8" fillId="3" borderId="19" xfId="0" applyFont="1" applyFill="1" applyBorder="1" applyAlignment="1">
      <alignment horizontal="justify" vertical="top" wrapText="1"/>
    </xf>
    <xf numFmtId="0" fontId="0" fillId="0" borderId="20" xfId="0" applyBorder="1"/>
    <xf numFmtId="1" fontId="0" fillId="3" borderId="0" xfId="0" applyNumberFormat="1" applyFill="1"/>
    <xf numFmtId="0" fontId="4" fillId="0" borderId="0" xfId="0" applyFont="1"/>
    <xf numFmtId="4" fontId="10" fillId="0" borderId="16" xfId="0" applyNumberFormat="1" applyFont="1" applyBorder="1"/>
    <xf numFmtId="4" fontId="0" fillId="0" borderId="16" xfId="0" applyNumberFormat="1" applyBorder="1"/>
    <xf numFmtId="4" fontId="11" fillId="4" borderId="16" xfId="0" applyNumberFormat="1" applyFont="1" applyFill="1" applyBorder="1"/>
    <xf numFmtId="4" fontId="10" fillId="4" borderId="16" xfId="0" applyNumberFormat="1" applyFont="1" applyFill="1" applyBorder="1"/>
    <xf numFmtId="4" fontId="10" fillId="4" borderId="16" xfId="0" applyNumberFormat="1" applyFont="1" applyFill="1" applyBorder="1" applyAlignment="1">
      <alignment horizontal="center"/>
    </xf>
    <xf numFmtId="4" fontId="10" fillId="4" borderId="16" xfId="0" applyNumberFormat="1" applyFont="1" applyFill="1" applyBorder="1" applyAlignment="1"/>
    <xf numFmtId="4" fontId="0" fillId="4" borderId="16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4" fontId="0" fillId="4" borderId="19" xfId="0" applyNumberFormat="1" applyFill="1" applyBorder="1" applyAlignment="1">
      <alignment horizontal="center"/>
    </xf>
    <xf numFmtId="4" fontId="11" fillId="4" borderId="19" xfId="0" applyNumberFormat="1" applyFont="1" applyFill="1" applyBorder="1"/>
    <xf numFmtId="4" fontId="10" fillId="4" borderId="19" xfId="0" applyNumberFormat="1" applyFont="1" applyFill="1" applyBorder="1"/>
    <xf numFmtId="4" fontId="10" fillId="0" borderId="19" xfId="0" applyNumberFormat="1" applyFont="1" applyBorder="1"/>
    <xf numFmtId="4" fontId="0" fillId="0" borderId="19" xfId="0" applyNumberFormat="1" applyBorder="1"/>
    <xf numFmtId="0" fontId="0" fillId="0" borderId="19" xfId="0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165" fontId="14" fillId="5" borderId="16" xfId="0" applyNumberFormat="1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left" vertical="center" wrapText="1"/>
    </xf>
    <xf numFmtId="9" fontId="14" fillId="5" borderId="16" xfId="0" applyNumberFormat="1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" fontId="4" fillId="0" borderId="0" xfId="0" applyNumberFormat="1" applyFont="1"/>
    <xf numFmtId="4" fontId="3" fillId="4" borderId="28" xfId="0" applyNumberFormat="1" applyFont="1" applyFill="1" applyBorder="1" applyAlignment="1">
      <alignment horizontal="center"/>
    </xf>
    <xf numFmtId="4" fontId="11" fillId="4" borderId="28" xfId="0" applyNumberFormat="1" applyFont="1" applyFill="1" applyBorder="1"/>
    <xf numFmtId="4" fontId="10" fillId="0" borderId="28" xfId="0" applyNumberFormat="1" applyFont="1" applyBorder="1"/>
    <xf numFmtId="0" fontId="0" fillId="4" borderId="28" xfId="0" applyFill="1" applyBorder="1"/>
    <xf numFmtId="39" fontId="10" fillId="6" borderId="36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4" borderId="36" xfId="0" applyFill="1" applyBorder="1"/>
    <xf numFmtId="0" fontId="0" fillId="4" borderId="43" xfId="0" applyFill="1" applyBorder="1"/>
    <xf numFmtId="0" fontId="0" fillId="4" borderId="15" xfId="0" applyFill="1" applyBorder="1"/>
    <xf numFmtId="4" fontId="10" fillId="0" borderId="22" xfId="0" applyNumberFormat="1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4" fontId="10" fillId="4" borderId="33" xfId="0" applyNumberFormat="1" applyFont="1" applyFill="1" applyBorder="1"/>
    <xf numFmtId="4" fontId="10" fillId="4" borderId="15" xfId="0" applyNumberFormat="1" applyFont="1" applyFill="1" applyBorder="1"/>
    <xf numFmtId="4" fontId="10" fillId="4" borderId="17" xfId="0" applyNumberFormat="1" applyFont="1" applyFill="1" applyBorder="1"/>
    <xf numFmtId="4" fontId="10" fillId="4" borderId="18" xfId="0" applyNumberFormat="1" applyFont="1" applyFill="1" applyBorder="1"/>
    <xf numFmtId="4" fontId="10" fillId="4" borderId="20" xfId="0" applyNumberFormat="1" applyFont="1" applyFill="1" applyBorder="1"/>
    <xf numFmtId="39" fontId="10" fillId="0" borderId="10" xfId="0" applyNumberFormat="1" applyFont="1" applyBorder="1" applyAlignment="1">
      <alignment horizontal="center" vertical="center"/>
    </xf>
    <xf numFmtId="4" fontId="10" fillId="0" borderId="51" xfId="0" applyNumberFormat="1" applyFont="1" applyBorder="1"/>
    <xf numFmtId="4" fontId="10" fillId="0" borderId="50" xfId="0" applyNumberFormat="1" applyFont="1" applyBorder="1"/>
    <xf numFmtId="4" fontId="10" fillId="0" borderId="46" xfId="0" applyNumberFormat="1" applyFont="1" applyBorder="1"/>
    <xf numFmtId="4" fontId="10" fillId="0" borderId="15" xfId="0" applyNumberFormat="1" applyFont="1" applyBorder="1"/>
    <xf numFmtId="4" fontId="10" fillId="0" borderId="17" xfId="0" applyNumberFormat="1" applyFont="1" applyBorder="1"/>
    <xf numFmtId="4" fontId="10" fillId="0" borderId="18" xfId="0" applyNumberFormat="1" applyFont="1" applyBorder="1"/>
    <xf numFmtId="4" fontId="10" fillId="0" borderId="20" xfId="0" applyNumberFormat="1" applyFont="1" applyBorder="1"/>
    <xf numFmtId="4" fontId="3" fillId="4" borderId="46" xfId="0" applyNumberFormat="1" applyFont="1" applyFill="1" applyBorder="1" applyAlignment="1">
      <alignment horizontal="center"/>
    </xf>
    <xf numFmtId="4" fontId="10" fillId="4" borderId="15" xfId="0" applyNumberFormat="1" applyFon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4" fontId="0" fillId="4" borderId="18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45" xfId="0" applyFill="1" applyBorder="1"/>
    <xf numFmtId="1" fontId="10" fillId="6" borderId="21" xfId="0" applyNumberFormat="1" applyFont="1" applyFill="1" applyBorder="1" applyAlignment="1">
      <alignment horizontal="center"/>
    </xf>
    <xf numFmtId="39" fontId="10" fillId="6" borderId="7" xfId="0" applyNumberFormat="1" applyFont="1" applyFill="1" applyBorder="1"/>
    <xf numFmtId="39" fontId="10" fillId="6" borderId="43" xfId="0" applyNumberFormat="1" applyFont="1" applyFill="1" applyBorder="1" applyAlignment="1">
      <alignment horizontal="center"/>
    </xf>
    <xf numFmtId="1" fontId="4" fillId="6" borderId="21" xfId="0" applyNumberFormat="1" applyFont="1" applyFill="1" applyBorder="1" applyAlignment="1">
      <alignment horizontal="center"/>
    </xf>
    <xf numFmtId="39" fontId="10" fillId="6" borderId="49" xfId="0" applyNumberFormat="1" applyFont="1" applyFill="1" applyBorder="1" applyAlignment="1">
      <alignment horizontal="center"/>
    </xf>
    <xf numFmtId="1" fontId="4" fillId="4" borderId="21" xfId="0" applyNumberFormat="1" applyFont="1" applyFill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10" fillId="4" borderId="21" xfId="0" applyNumberFormat="1" applyFont="1" applyFill="1" applyBorder="1" applyAlignment="1">
      <alignment horizontal="center"/>
    </xf>
    <xf numFmtId="1" fontId="10" fillId="6" borderId="9" xfId="0" applyNumberFormat="1" applyFont="1" applyFill="1" applyBorder="1" applyAlignment="1">
      <alignment horizontal="center"/>
    </xf>
    <xf numFmtId="1" fontId="4" fillId="6" borderId="11" xfId="0" applyNumberFormat="1" applyFont="1" applyFill="1" applyBorder="1" applyAlignment="1">
      <alignment horizontal="center"/>
    </xf>
    <xf numFmtId="39" fontId="10" fillId="6" borderId="48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1" fontId="10" fillId="6" borderId="29" xfId="0" applyNumberFormat="1" applyFont="1" applyFill="1" applyBorder="1" applyAlignment="1">
      <alignment horizontal="center"/>
    </xf>
    <xf numFmtId="39" fontId="10" fillId="6" borderId="37" xfId="0" applyNumberFormat="1" applyFont="1" applyFill="1" applyBorder="1" applyAlignment="1">
      <alignment horizontal="center"/>
    </xf>
    <xf numFmtId="39" fontId="10" fillId="6" borderId="38" xfId="0" applyNumberFormat="1" applyFont="1" applyFill="1" applyBorder="1" applyAlignment="1">
      <alignment horizontal="center"/>
    </xf>
    <xf numFmtId="39" fontId="10" fillId="6" borderId="40" xfId="0" applyNumberFormat="1" applyFont="1" applyFill="1" applyBorder="1"/>
    <xf numFmtId="1" fontId="10" fillId="6" borderId="2" xfId="0" applyNumberFormat="1" applyFont="1" applyFill="1" applyBorder="1" applyAlignment="1">
      <alignment horizontal="center"/>
    </xf>
    <xf numFmtId="4" fontId="0" fillId="0" borderId="32" xfId="0" applyNumberFormat="1" applyBorder="1"/>
    <xf numFmtId="4" fontId="0" fillId="0" borderId="42" xfId="0" applyNumberFormat="1" applyBorder="1"/>
    <xf numFmtId="4" fontId="0" fillId="0" borderId="41" xfId="0" applyNumberFormat="1" applyBorder="1"/>
    <xf numFmtId="39" fontId="10" fillId="6" borderId="10" xfId="0" applyNumberFormat="1" applyFont="1" applyFill="1" applyBorder="1"/>
    <xf numFmtId="39" fontId="10" fillId="6" borderId="39" xfId="0" applyNumberFormat="1" applyFont="1" applyFill="1" applyBorder="1" applyAlignment="1">
      <alignment horizontal="center"/>
    </xf>
    <xf numFmtId="1" fontId="4" fillId="6" borderId="10" xfId="0" applyNumberFormat="1" applyFont="1" applyFill="1" applyBorder="1" applyAlignment="1">
      <alignment horizontal="center"/>
    </xf>
    <xf numFmtId="39" fontId="10" fillId="6" borderId="7" xfId="0" applyNumberFormat="1" applyFont="1" applyFill="1" applyBorder="1" applyAlignment="1">
      <alignment horizontal="center"/>
    </xf>
    <xf numFmtId="1" fontId="10" fillId="6" borderId="44" xfId="0" applyNumberFormat="1" applyFont="1" applyFill="1" applyBorder="1" applyAlignment="1">
      <alignment horizontal="center"/>
    </xf>
    <xf numFmtId="1" fontId="10" fillId="6" borderId="35" xfId="0" applyNumberFormat="1" applyFont="1" applyFill="1" applyBorder="1" applyAlignment="1">
      <alignment horizontal="center"/>
    </xf>
    <xf numFmtId="1" fontId="10" fillId="6" borderId="38" xfId="0" applyNumberFormat="1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4" fontId="10" fillId="0" borderId="24" xfId="0" applyNumberFormat="1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/>
    </xf>
    <xf numFmtId="3" fontId="10" fillId="0" borderId="33" xfId="0" applyNumberFormat="1" applyFont="1" applyBorder="1"/>
    <xf numFmtId="3" fontId="10" fillId="0" borderId="30" xfId="0" applyNumberFormat="1" applyFont="1" applyBorder="1"/>
    <xf numFmtId="3" fontId="0" fillId="0" borderId="28" xfId="0" applyNumberFormat="1" applyBorder="1"/>
    <xf numFmtId="3" fontId="0" fillId="0" borderId="0" xfId="0" applyNumberFormat="1"/>
    <xf numFmtId="3" fontId="10" fillId="4" borderId="28" xfId="0" applyNumberFormat="1" applyFont="1" applyFill="1" applyBorder="1"/>
    <xf numFmtId="3" fontId="10" fillId="0" borderId="31" xfId="0" applyNumberFormat="1" applyFon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3" fontId="0" fillId="4" borderId="46" xfId="0" applyNumberFormat="1" applyFill="1" applyBorder="1" applyAlignment="1">
      <alignment horizontal="center"/>
    </xf>
    <xf numFmtId="2" fontId="0" fillId="0" borderId="0" xfId="0" applyNumberFormat="1"/>
    <xf numFmtId="9" fontId="0" fillId="0" borderId="0" xfId="0" applyNumberFormat="1"/>
    <xf numFmtId="10" fontId="0" fillId="0" borderId="0" xfId="0" applyNumberFormat="1"/>
    <xf numFmtId="0" fontId="16" fillId="0" borderId="0" xfId="0" applyFont="1"/>
    <xf numFmtId="0" fontId="0" fillId="0" borderId="0" xfId="0" applyAlignment="1">
      <alignment horizontal="right"/>
    </xf>
    <xf numFmtId="0" fontId="16" fillId="9" borderId="0" xfId="0" applyFont="1" applyFill="1"/>
    <xf numFmtId="0" fontId="0" fillId="9" borderId="0" xfId="0" applyFill="1"/>
    <xf numFmtId="4" fontId="0" fillId="0" borderId="0" xfId="0" applyNumberFormat="1"/>
    <xf numFmtId="0" fontId="17" fillId="0" borderId="16" xfId="0" applyFont="1" applyBorder="1"/>
    <xf numFmtId="0" fontId="17" fillId="0" borderId="16" xfId="0" quotePrefix="1" applyFont="1" applyBorder="1"/>
    <xf numFmtId="0" fontId="17" fillId="0" borderId="53" xfId="0" applyFont="1" applyFill="1" applyBorder="1"/>
    <xf numFmtId="9" fontId="0" fillId="7" borderId="0" xfId="0" applyNumberFormat="1" applyFill="1"/>
    <xf numFmtId="0" fontId="0" fillId="7" borderId="0" xfId="0" applyFill="1"/>
    <xf numFmtId="4" fontId="0" fillId="0" borderId="28" xfId="0" applyNumberFormat="1" applyFill="1" applyBorder="1"/>
    <xf numFmtId="4" fontId="0" fillId="0" borderId="16" xfId="0" applyNumberFormat="1" applyFill="1" applyBorder="1"/>
    <xf numFmtId="4" fontId="0" fillId="0" borderId="32" xfId="0" applyNumberFormat="1" applyFill="1" applyBorder="1"/>
    <xf numFmtId="4" fontId="0" fillId="0" borderId="42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9" fontId="10" fillId="0" borderId="29" xfId="0" applyNumberFormat="1" applyFont="1" applyBorder="1" applyAlignment="1">
      <alignment horizontal="center" vertical="center"/>
    </xf>
    <xf numFmtId="39" fontId="10" fillId="0" borderId="4" xfId="0" applyNumberFormat="1" applyFont="1" applyBorder="1" applyAlignment="1">
      <alignment horizontal="center" vertical="center"/>
    </xf>
    <xf numFmtId="39" fontId="10" fillId="0" borderId="34" xfId="0" applyNumberFormat="1" applyFont="1" applyBorder="1" applyAlignment="1">
      <alignment horizontal="center" vertical="center"/>
    </xf>
    <xf numFmtId="39" fontId="10" fillId="6" borderId="29" xfId="0" applyNumberFormat="1" applyFont="1" applyFill="1" applyBorder="1" applyAlignment="1">
      <alignment horizontal="center" vertical="center"/>
    </xf>
    <xf numFmtId="39" fontId="10" fillId="6" borderId="52" xfId="0" applyNumberFormat="1" applyFont="1" applyFill="1" applyBorder="1" applyAlignment="1">
      <alignment horizontal="center" vertical="center"/>
    </xf>
    <xf numFmtId="39" fontId="12" fillId="6" borderId="3" xfId="0" applyNumberFormat="1" applyFont="1" applyFill="1" applyBorder="1" applyAlignment="1">
      <alignment horizontal="center" vertical="center"/>
    </xf>
    <xf numFmtId="39" fontId="12" fillId="6" borderId="8" xfId="0" applyNumberFormat="1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vertical="center" wrapText="1"/>
    </xf>
    <xf numFmtId="1" fontId="10" fillId="6" borderId="52" xfId="0" applyNumberFormat="1" applyFont="1" applyFill="1" applyBorder="1" applyAlignment="1">
      <alignment horizontal="center" vertical="center" wrapText="1"/>
    </xf>
    <xf numFmtId="1" fontId="10" fillId="6" borderId="29" xfId="0" applyNumberFormat="1" applyFont="1" applyFill="1" applyBorder="1" applyAlignment="1">
      <alignment horizontal="center" wrapText="1"/>
    </xf>
    <xf numFmtId="1" fontId="10" fillId="6" borderId="52" xfId="0" applyNumberFormat="1" applyFont="1" applyFill="1" applyBorder="1" applyAlignment="1">
      <alignment horizontal="center" wrapText="1"/>
    </xf>
    <xf numFmtId="39" fontId="10" fillId="4" borderId="9" xfId="0" applyNumberFormat="1" applyFont="1" applyFill="1" applyBorder="1" applyAlignment="1">
      <alignment horizontal="center"/>
    </xf>
    <xf numFmtId="39" fontId="10" fillId="4" borderId="10" xfId="0" applyNumberFormat="1" applyFont="1" applyFill="1" applyBorder="1" applyAlignment="1">
      <alignment horizontal="center"/>
    </xf>
    <xf numFmtId="39" fontId="10" fillId="4" borderId="11" xfId="0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9" fontId="10" fillId="0" borderId="9" xfId="0" applyNumberFormat="1" applyFont="1" applyBorder="1" applyAlignment="1">
      <alignment horizontal="center"/>
    </xf>
    <xf numFmtId="39" fontId="10" fillId="0" borderId="10" xfId="0" applyNumberFormat="1" applyFont="1" applyBorder="1" applyAlignment="1">
      <alignment horizontal="center"/>
    </xf>
    <xf numFmtId="39" fontId="10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10" fillId="4" borderId="44" xfId="0" applyNumberFormat="1" applyFont="1" applyFill="1" applyBorder="1" applyAlignment="1">
      <alignment horizontal="center" vertical="center" wrapText="1"/>
    </xf>
    <xf numFmtId="3" fontId="10" fillId="4" borderId="55" xfId="0" applyNumberFormat="1" applyFont="1" applyFill="1" applyBorder="1" applyAlignment="1">
      <alignment horizontal="center" vertical="center" wrapText="1"/>
    </xf>
    <xf numFmtId="3" fontId="10" fillId="4" borderId="46" xfId="0" applyNumberFormat="1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4" fillId="6" borderId="29" xfId="0" applyNumberFormat="1" applyFont="1" applyFill="1" applyBorder="1" applyAlignment="1">
      <alignment horizontal="center" vertical="center"/>
    </xf>
    <xf numFmtId="1" fontId="4" fillId="6" borderId="52" xfId="0" applyNumberFormat="1" applyFont="1" applyFill="1" applyBorder="1" applyAlignment="1">
      <alignment horizontal="center" vertical="center"/>
    </xf>
    <xf numFmtId="1" fontId="0" fillId="7" borderId="35" xfId="0" applyNumberFormat="1" applyFill="1" applyBorder="1" applyAlignment="1">
      <alignment horizontal="center" wrapText="1"/>
    </xf>
    <xf numFmtId="1" fontId="0" fillId="7" borderId="3" xfId="0" applyNumberFormat="1" applyFill="1" applyBorder="1" applyAlignment="1">
      <alignment horizontal="center" wrapText="1"/>
    </xf>
    <xf numFmtId="1" fontId="0" fillId="7" borderId="53" xfId="0" applyNumberFormat="1" applyFill="1" applyBorder="1" applyAlignment="1">
      <alignment horizontal="center" wrapText="1"/>
    </xf>
    <xf numFmtId="1" fontId="0" fillId="7" borderId="5" xfId="0" applyNumberFormat="1" applyFill="1" applyBorder="1" applyAlignment="1">
      <alignment horizontal="center" wrapText="1"/>
    </xf>
    <xf numFmtId="1" fontId="0" fillId="7" borderId="32" xfId="0" applyNumberFormat="1" applyFill="1" applyBorder="1" applyAlignment="1">
      <alignment horizontal="center" wrapText="1"/>
    </xf>
    <xf numFmtId="1" fontId="0" fillId="7" borderId="54" xfId="0" applyNumberFormat="1" applyFill="1" applyBorder="1" applyAlignment="1">
      <alignment horizontal="center" wrapText="1"/>
    </xf>
    <xf numFmtId="1" fontId="15" fillId="8" borderId="56" xfId="0" applyNumberFormat="1" applyFont="1" applyFill="1" applyBorder="1" applyAlignment="1">
      <alignment horizontal="center" wrapText="1"/>
    </xf>
    <xf numFmtId="1" fontId="15" fillId="8" borderId="57" xfId="0" applyNumberFormat="1" applyFont="1" applyFill="1" applyBorder="1" applyAlignment="1">
      <alignment horizontal="center" wrapText="1"/>
    </xf>
    <xf numFmtId="1" fontId="15" fillId="8" borderId="28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0" fillId="10" borderId="0" xfId="0" applyFill="1"/>
    <xf numFmtId="0" fontId="0" fillId="11" borderId="0" xfId="0" applyFill="1"/>
    <xf numFmtId="0" fontId="4" fillId="10" borderId="0" xfId="0" applyFont="1" applyFill="1" applyAlignment="1">
      <alignment horizontal="center"/>
    </xf>
    <xf numFmtId="0" fontId="4" fillId="10" borderId="0" xfId="0" applyFont="1" applyFill="1"/>
    <xf numFmtId="0" fontId="4" fillId="11" borderId="0" xfId="0" applyFont="1" applyFill="1" applyAlignment="1">
      <alignment horizontal="center"/>
    </xf>
  </cellXfs>
  <cellStyles count="5">
    <cellStyle name="Moneda 2" xfId="3"/>
    <cellStyle name="Normal" xfId="0" builtinId="0"/>
    <cellStyle name="Normal 2" xfId="1"/>
    <cellStyle name="Normal 3" xfId="2"/>
    <cellStyle name="Porcentaje 2" xfId="4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183727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3</xdr:col>
      <xdr:colOff>257174</xdr:colOff>
      <xdr:row>5</xdr:row>
      <xdr:rowOff>0</xdr:rowOff>
    </xdr:from>
    <xdr:to>
      <xdr:col>4</xdr:col>
      <xdr:colOff>295274</xdr:colOff>
      <xdr:row>5</xdr:row>
      <xdr:rowOff>0</xdr:rowOff>
    </xdr:to>
    <xdr:sp macro="" textlink="">
      <xdr:nvSpPr>
        <xdr:cNvPr id="3" name="2 Elipse"/>
        <xdr:cNvSpPr/>
      </xdr:nvSpPr>
      <xdr:spPr>
        <a:xfrm>
          <a:off x="1314449" y="3324225"/>
          <a:ext cx="390525" cy="40005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1</a:t>
          </a:r>
        </a:p>
      </xdr:txBody>
    </xdr:sp>
    <xdr:clientData/>
  </xdr:twoCellAnchor>
  <xdr:twoCellAnchor>
    <xdr:from>
      <xdr:col>3</xdr:col>
      <xdr:colOff>238125</xdr:colOff>
      <xdr:row>5</xdr:row>
      <xdr:rowOff>0</xdr:rowOff>
    </xdr:from>
    <xdr:to>
      <xdr:col>4</xdr:col>
      <xdr:colOff>304800</xdr:colOff>
      <xdr:row>5</xdr:row>
      <xdr:rowOff>0</xdr:rowOff>
    </xdr:to>
    <xdr:sp macro="" textlink="">
      <xdr:nvSpPr>
        <xdr:cNvPr id="4" name="3 Elipse"/>
        <xdr:cNvSpPr/>
      </xdr:nvSpPr>
      <xdr:spPr>
        <a:xfrm>
          <a:off x="1295400" y="46196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238125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5" name="4 Elipse"/>
        <xdr:cNvSpPr/>
      </xdr:nvSpPr>
      <xdr:spPr>
        <a:xfrm>
          <a:off x="1295400" y="4619625"/>
          <a:ext cx="419100" cy="390525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257175</xdr:colOff>
      <xdr:row>5</xdr:row>
      <xdr:rowOff>0</xdr:rowOff>
    </xdr:from>
    <xdr:to>
      <xdr:col>4</xdr:col>
      <xdr:colOff>323850</xdr:colOff>
      <xdr:row>5</xdr:row>
      <xdr:rowOff>0</xdr:rowOff>
    </xdr:to>
    <xdr:sp macro="" textlink="">
      <xdr:nvSpPr>
        <xdr:cNvPr id="7" name="6 Elipse"/>
        <xdr:cNvSpPr/>
      </xdr:nvSpPr>
      <xdr:spPr>
        <a:xfrm>
          <a:off x="1314450" y="52673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2</a:t>
          </a:r>
        </a:p>
      </xdr:txBody>
    </xdr:sp>
    <xdr:clientData/>
  </xdr:twoCellAnchor>
  <xdr:twoCellAnchor>
    <xdr:from>
      <xdr:col>2</xdr:col>
      <xdr:colOff>200025</xdr:colOff>
      <xdr:row>8</xdr:row>
      <xdr:rowOff>0</xdr:rowOff>
    </xdr:from>
    <xdr:to>
      <xdr:col>6</xdr:col>
      <xdr:colOff>0</xdr:colOff>
      <xdr:row>9</xdr:row>
      <xdr:rowOff>28575</xdr:rowOff>
    </xdr:to>
    <xdr:cxnSp macro="">
      <xdr:nvCxnSpPr>
        <xdr:cNvPr id="8" name="7 Conector recto de flecha"/>
        <xdr:cNvCxnSpPr/>
      </xdr:nvCxnSpPr>
      <xdr:spPr>
        <a:xfrm flipH="1">
          <a:off x="904875" y="1533525"/>
          <a:ext cx="1219200" cy="2286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8</xdr:row>
      <xdr:rowOff>152400</xdr:rowOff>
    </xdr:from>
    <xdr:to>
      <xdr:col>6</xdr:col>
      <xdr:colOff>180975</xdr:colOff>
      <xdr:row>9</xdr:row>
      <xdr:rowOff>142875</xdr:rowOff>
    </xdr:to>
    <xdr:cxnSp macro="">
      <xdr:nvCxnSpPr>
        <xdr:cNvPr id="9" name="8 Conector recto de flecha"/>
        <xdr:cNvCxnSpPr/>
      </xdr:nvCxnSpPr>
      <xdr:spPr>
        <a:xfrm flipH="1">
          <a:off x="2019300" y="1685925"/>
          <a:ext cx="285750" cy="1905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9</xdr:row>
      <xdr:rowOff>19050</xdr:rowOff>
    </xdr:from>
    <xdr:to>
      <xdr:col>9</xdr:col>
      <xdr:colOff>142876</xdr:colOff>
      <xdr:row>9</xdr:row>
      <xdr:rowOff>152400</xdr:rowOff>
    </xdr:to>
    <xdr:cxnSp macro="">
      <xdr:nvCxnSpPr>
        <xdr:cNvPr id="11" name="10 Conector recto de flecha"/>
        <xdr:cNvCxnSpPr/>
      </xdr:nvCxnSpPr>
      <xdr:spPr>
        <a:xfrm>
          <a:off x="3286125" y="1752600"/>
          <a:ext cx="38101" cy="1333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8</xdr:row>
      <xdr:rowOff>85725</xdr:rowOff>
    </xdr:from>
    <xdr:to>
      <xdr:col>14</xdr:col>
      <xdr:colOff>266700</xdr:colOff>
      <xdr:row>9</xdr:row>
      <xdr:rowOff>190500</xdr:rowOff>
    </xdr:to>
    <xdr:cxnSp macro="">
      <xdr:nvCxnSpPr>
        <xdr:cNvPr id="16" name="15 Conector recto de flecha"/>
        <xdr:cNvCxnSpPr/>
      </xdr:nvCxnSpPr>
      <xdr:spPr>
        <a:xfrm>
          <a:off x="4953000" y="1638300"/>
          <a:ext cx="257175" cy="3048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6</xdr:row>
      <xdr:rowOff>47625</xdr:rowOff>
    </xdr:from>
    <xdr:to>
      <xdr:col>14</xdr:col>
      <xdr:colOff>333375</xdr:colOff>
      <xdr:row>6</xdr:row>
      <xdr:rowOff>85725</xdr:rowOff>
    </xdr:to>
    <xdr:cxnSp macro="">
      <xdr:nvCxnSpPr>
        <xdr:cNvPr id="12" name="15 Conector recto de flecha"/>
        <xdr:cNvCxnSpPr/>
      </xdr:nvCxnSpPr>
      <xdr:spPr>
        <a:xfrm>
          <a:off x="4886325" y="1200150"/>
          <a:ext cx="390525" cy="381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</xdr:row>
      <xdr:rowOff>38100</xdr:rowOff>
    </xdr:from>
    <xdr:to>
      <xdr:col>15</xdr:col>
      <xdr:colOff>0</xdr:colOff>
      <xdr:row>8</xdr:row>
      <xdr:rowOff>95250</xdr:rowOff>
    </xdr:to>
    <xdr:cxnSp macro="">
      <xdr:nvCxnSpPr>
        <xdr:cNvPr id="14" name="15 Conector recto de flecha"/>
        <xdr:cNvCxnSpPr/>
      </xdr:nvCxnSpPr>
      <xdr:spPr>
        <a:xfrm>
          <a:off x="4953000" y="1390650"/>
          <a:ext cx="342900" cy="2571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533399</xdr:colOff>
      <xdr:row>3</xdr:row>
      <xdr:rowOff>114299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899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C48"/>
  <sheetViews>
    <sheetView showGridLines="0" workbookViewId="0">
      <selection activeCell="U18" sqref="U18"/>
    </sheetView>
  </sheetViews>
  <sheetFormatPr baseColWidth="10" defaultColWidth="5.28515625" defaultRowHeight="15" x14ac:dyDescent="0.25"/>
  <cols>
    <col min="6" max="6" width="5.42578125" customWidth="1"/>
    <col min="8" max="8" width="5.28515625" customWidth="1"/>
    <col min="14" max="14" width="5.28515625" customWidth="1"/>
  </cols>
  <sheetData>
    <row r="1" spans="1:27" ht="15" customHeight="1" x14ac:dyDescent="0.25">
      <c r="J1" s="155" t="s">
        <v>1370</v>
      </c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7"/>
    </row>
    <row r="2" spans="1:27" ht="15" customHeight="1" x14ac:dyDescent="0.25">
      <c r="J2" s="158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60"/>
    </row>
    <row r="3" spans="1:27" ht="15" customHeight="1" thickBot="1" x14ac:dyDescent="0.3">
      <c r="J3" s="161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3"/>
    </row>
    <row r="6" spans="1:27" ht="15.75" thickBot="1" x14ac:dyDescent="0.3"/>
    <row r="7" spans="1:27" ht="15.75" thickBot="1" x14ac:dyDescent="0.3">
      <c r="G7" s="140" t="s">
        <v>1371</v>
      </c>
      <c r="H7" s="141"/>
      <c r="I7" s="141"/>
      <c r="J7" s="141"/>
      <c r="K7" s="141"/>
      <c r="L7" s="141"/>
      <c r="M7" s="141"/>
      <c r="N7" s="142"/>
      <c r="P7" s="152" t="s">
        <v>1512</v>
      </c>
      <c r="Q7" s="153"/>
      <c r="R7" s="154"/>
      <c r="T7" s="140" t="s">
        <v>1372</v>
      </c>
      <c r="U7" s="141"/>
      <c r="V7" s="141"/>
      <c r="W7" s="141"/>
      <c r="X7" s="141"/>
      <c r="Y7" s="141"/>
      <c r="Z7" s="141"/>
      <c r="AA7" s="142"/>
    </row>
    <row r="8" spans="1:27" ht="15.75" thickBot="1" x14ac:dyDescent="0.3">
      <c r="G8" s="143"/>
      <c r="H8" s="144"/>
      <c r="I8" s="144"/>
      <c r="J8" s="144"/>
      <c r="K8" s="144"/>
      <c r="L8" s="144"/>
      <c r="M8" s="144"/>
      <c r="N8" s="145"/>
      <c r="T8" s="143"/>
      <c r="U8" s="144"/>
      <c r="V8" s="144"/>
      <c r="W8" s="144"/>
      <c r="X8" s="144"/>
      <c r="Y8" s="144"/>
      <c r="Z8" s="144"/>
      <c r="AA8" s="145"/>
    </row>
    <row r="9" spans="1:27" ht="15.75" thickBot="1" x14ac:dyDescent="0.3">
      <c r="G9" s="146"/>
      <c r="H9" s="147"/>
      <c r="I9" s="147"/>
      <c r="J9" s="147"/>
      <c r="K9" s="147"/>
      <c r="L9" s="147"/>
      <c r="M9" s="147"/>
      <c r="N9" s="148"/>
      <c r="P9" s="152" t="s">
        <v>1511</v>
      </c>
      <c r="Q9" s="153"/>
      <c r="R9" s="154"/>
      <c r="T9" s="146"/>
      <c r="U9" s="147"/>
      <c r="V9" s="147"/>
      <c r="W9" s="147"/>
      <c r="X9" s="147"/>
      <c r="Y9" s="147"/>
      <c r="Z9" s="147"/>
      <c r="AA9" s="148"/>
    </row>
    <row r="10" spans="1:27" ht="15.75" thickBot="1" x14ac:dyDescent="0.3"/>
    <row r="11" spans="1:27" ht="15.75" thickBot="1" x14ac:dyDescent="0.3">
      <c r="A11" s="152" t="s">
        <v>1373</v>
      </c>
      <c r="B11" s="153"/>
      <c r="C11" s="154"/>
      <c r="E11" s="152" t="s">
        <v>1374</v>
      </c>
      <c r="F11" s="153"/>
      <c r="G11" s="154"/>
      <c r="I11" s="152" t="s">
        <v>1375</v>
      </c>
      <c r="J11" s="153"/>
      <c r="K11" s="153"/>
      <c r="L11" s="154"/>
      <c r="N11" s="152" t="s">
        <v>1376</v>
      </c>
      <c r="O11" s="153"/>
      <c r="P11" s="153"/>
      <c r="Q11" s="154"/>
    </row>
    <row r="13" spans="1:27" ht="15.75" thickBot="1" x14ac:dyDescent="0.3"/>
    <row r="14" spans="1:27" ht="15.75" thickBot="1" x14ac:dyDescent="0.3">
      <c r="C14" s="149" t="s">
        <v>1377</v>
      </c>
      <c r="D14" s="150"/>
      <c r="E14" s="150"/>
      <c r="F14" s="150"/>
      <c r="G14" s="151"/>
      <c r="T14" s="149" t="s">
        <v>1377</v>
      </c>
      <c r="U14" s="150"/>
      <c r="V14" s="150"/>
      <c r="W14" s="150"/>
      <c r="X14" s="151"/>
    </row>
    <row r="16" spans="1:27" x14ac:dyDescent="0.25">
      <c r="C16" t="s">
        <v>1400</v>
      </c>
      <c r="T16" t="s">
        <v>1401</v>
      </c>
    </row>
    <row r="17" spans="3:29" x14ac:dyDescent="0.25">
      <c r="C17" t="s">
        <v>1379</v>
      </c>
      <c r="T17" t="s">
        <v>1402</v>
      </c>
    </row>
    <row r="18" spans="3:29" x14ac:dyDescent="0.25">
      <c r="C18" t="s">
        <v>1378</v>
      </c>
      <c r="T18" t="s">
        <v>1403</v>
      </c>
    </row>
    <row r="19" spans="3:29" ht="15.75" thickBot="1" x14ac:dyDescent="0.3"/>
    <row r="20" spans="3:29" ht="15.75" thickBot="1" x14ac:dyDescent="0.3">
      <c r="C20" s="149" t="s">
        <v>1380</v>
      </c>
      <c r="D20" s="150"/>
      <c r="E20" s="150"/>
      <c r="F20" s="150"/>
      <c r="G20" s="151"/>
      <c r="T20" s="149" t="s">
        <v>1380</v>
      </c>
      <c r="U20" s="150"/>
      <c r="V20" s="150"/>
      <c r="W20" s="150"/>
      <c r="X20" s="151"/>
    </row>
    <row r="22" spans="3:29" x14ac:dyDescent="0.25">
      <c r="C22" s="15" t="s">
        <v>1394</v>
      </c>
      <c r="H22" t="s">
        <v>1381</v>
      </c>
      <c r="T22" t="s">
        <v>1405</v>
      </c>
    </row>
    <row r="23" spans="3:29" x14ac:dyDescent="0.25">
      <c r="C23" s="15" t="s">
        <v>1382</v>
      </c>
      <c r="T23" t="s">
        <v>1406</v>
      </c>
    </row>
    <row r="24" spans="3:29" ht="15.75" thickBot="1" x14ac:dyDescent="0.3">
      <c r="C24" s="15" t="s">
        <v>1393</v>
      </c>
      <c r="T24" t="s">
        <v>1404</v>
      </c>
    </row>
    <row r="25" spans="3:29" x14ac:dyDescent="0.25">
      <c r="C25" s="15" t="s">
        <v>1383</v>
      </c>
      <c r="H25" s="164" t="s">
        <v>1384</v>
      </c>
      <c r="I25" s="165"/>
      <c r="J25" s="165"/>
      <c r="K25" s="165"/>
      <c r="L25" s="165"/>
      <c r="M25" s="165"/>
      <c r="N25" s="165"/>
      <c r="O25" s="165"/>
      <c r="P25" s="165"/>
      <c r="Q25" s="165"/>
      <c r="R25" s="166"/>
      <c r="T25" t="s">
        <v>1407</v>
      </c>
    </row>
    <row r="26" spans="3:29" x14ac:dyDescent="0.25">
      <c r="C26" s="15"/>
      <c r="H26" s="167"/>
      <c r="I26" s="168"/>
      <c r="J26" s="168"/>
      <c r="K26" s="168"/>
      <c r="L26" s="168"/>
      <c r="M26" s="168"/>
      <c r="N26" s="168"/>
      <c r="O26" s="168"/>
      <c r="P26" s="168"/>
      <c r="Q26" s="168"/>
      <c r="R26" s="169"/>
      <c r="T26" t="s">
        <v>1408</v>
      </c>
    </row>
    <row r="27" spans="3:29" ht="15.75" thickBot="1" x14ac:dyDescent="0.3">
      <c r="C27" s="15" t="s">
        <v>1388</v>
      </c>
      <c r="H27" s="170"/>
      <c r="I27" s="171"/>
      <c r="J27" s="171"/>
      <c r="K27" s="171"/>
      <c r="L27" s="171"/>
      <c r="M27" s="171"/>
      <c r="N27" s="171"/>
      <c r="O27" s="171"/>
      <c r="P27" s="171"/>
      <c r="Q27" s="171"/>
      <c r="R27" s="172"/>
    </row>
    <row r="28" spans="3:29" ht="15.75" thickBot="1" x14ac:dyDescent="0.3">
      <c r="C28" s="15" t="s">
        <v>1385</v>
      </c>
    </row>
    <row r="29" spans="3:29" ht="15.75" thickBot="1" x14ac:dyDescent="0.3">
      <c r="C29" s="15" t="s">
        <v>1386</v>
      </c>
      <c r="T29" s="149" t="s">
        <v>1409</v>
      </c>
      <c r="U29" s="150"/>
      <c r="V29" s="150"/>
      <c r="W29" s="150"/>
      <c r="X29" s="151"/>
    </row>
    <row r="30" spans="3:29" ht="15.75" thickBot="1" x14ac:dyDescent="0.3">
      <c r="C30" s="15" t="s">
        <v>1387</v>
      </c>
    </row>
    <row r="31" spans="3:29" ht="15" customHeight="1" x14ac:dyDescent="0.25">
      <c r="C31" s="15"/>
      <c r="T31" s="131" t="s">
        <v>1410</v>
      </c>
      <c r="U31" s="132"/>
      <c r="V31" s="132"/>
      <c r="W31" s="132"/>
      <c r="X31" s="132"/>
      <c r="Y31" s="132"/>
      <c r="Z31" s="132"/>
      <c r="AA31" s="132"/>
      <c r="AB31" s="132"/>
      <c r="AC31" s="133"/>
    </row>
    <row r="32" spans="3:29" x14ac:dyDescent="0.25">
      <c r="C32" s="15" t="s">
        <v>1389</v>
      </c>
      <c r="T32" s="134"/>
      <c r="U32" s="135"/>
      <c r="V32" s="135"/>
      <c r="W32" s="135"/>
      <c r="X32" s="135"/>
      <c r="Y32" s="135"/>
      <c r="Z32" s="135"/>
      <c r="AA32" s="135"/>
      <c r="AB32" s="135"/>
      <c r="AC32" s="136"/>
    </row>
    <row r="33" spans="3:29" x14ac:dyDescent="0.25">
      <c r="C33" s="15" t="s">
        <v>1390</v>
      </c>
      <c r="T33" s="134"/>
      <c r="U33" s="135"/>
      <c r="V33" s="135"/>
      <c r="W33" s="135"/>
      <c r="X33" s="135"/>
      <c r="Y33" s="135"/>
      <c r="Z33" s="135"/>
      <c r="AA33" s="135"/>
      <c r="AB33" s="135"/>
      <c r="AC33" s="136"/>
    </row>
    <row r="34" spans="3:29" x14ac:dyDescent="0.25">
      <c r="C34" s="15" t="s">
        <v>1391</v>
      </c>
      <c r="T34" s="134"/>
      <c r="U34" s="135"/>
      <c r="V34" s="135"/>
      <c r="W34" s="135"/>
      <c r="X34" s="135"/>
      <c r="Y34" s="135"/>
      <c r="Z34" s="135"/>
      <c r="AA34" s="135"/>
      <c r="AB34" s="135"/>
      <c r="AC34" s="136"/>
    </row>
    <row r="35" spans="3:29" ht="15.75" thickBot="1" x14ac:dyDescent="0.3">
      <c r="C35" s="15" t="s">
        <v>1392</v>
      </c>
      <c r="T35" s="137"/>
      <c r="U35" s="138"/>
      <c r="V35" s="138"/>
      <c r="W35" s="138"/>
      <c r="X35" s="138"/>
      <c r="Y35" s="138"/>
      <c r="Z35" s="138"/>
      <c r="AA35" s="138"/>
      <c r="AB35" s="138"/>
      <c r="AC35" s="139"/>
    </row>
    <row r="36" spans="3:29" x14ac:dyDescent="0.25">
      <c r="C36" s="15"/>
    </row>
    <row r="37" spans="3:29" x14ac:dyDescent="0.25">
      <c r="C37" s="15" t="s">
        <v>1395</v>
      </c>
    </row>
    <row r="38" spans="3:29" x14ac:dyDescent="0.25">
      <c r="C38" s="15" t="s">
        <v>1396</v>
      </c>
    </row>
    <row r="39" spans="3:29" x14ac:dyDescent="0.25">
      <c r="C39" s="15" t="s">
        <v>1397</v>
      </c>
    </row>
    <row r="40" spans="3:29" x14ac:dyDescent="0.25">
      <c r="C40" s="15" t="s">
        <v>1398</v>
      </c>
    </row>
    <row r="41" spans="3:29" x14ac:dyDescent="0.25">
      <c r="C41" s="15" t="s">
        <v>1399</v>
      </c>
    </row>
    <row r="43" spans="3:29" ht="15.75" thickBot="1" x14ac:dyDescent="0.3"/>
    <row r="44" spans="3:29" ht="15.75" thickBot="1" x14ac:dyDescent="0.3">
      <c r="C44" s="173" t="s">
        <v>1409</v>
      </c>
      <c r="D44" s="174"/>
      <c r="E44" s="174"/>
      <c r="F44" s="174"/>
      <c r="G44" s="175"/>
    </row>
    <row r="45" spans="3:29" x14ac:dyDescent="0.25">
      <c r="C45" s="131" t="s">
        <v>1411</v>
      </c>
      <c r="D45" s="132"/>
      <c r="E45" s="132"/>
      <c r="F45" s="132"/>
      <c r="G45" s="132"/>
      <c r="H45" s="132"/>
      <c r="I45" s="132"/>
      <c r="J45" s="132"/>
      <c r="K45" s="132"/>
      <c r="L45" s="132"/>
      <c r="M45" s="133"/>
    </row>
    <row r="46" spans="3:29" x14ac:dyDescent="0.25">
      <c r="C46" s="134"/>
      <c r="D46" s="135"/>
      <c r="E46" s="135"/>
      <c r="F46" s="135"/>
      <c r="G46" s="135"/>
      <c r="H46" s="135"/>
      <c r="I46" s="135"/>
      <c r="J46" s="135"/>
      <c r="K46" s="135"/>
      <c r="L46" s="135"/>
      <c r="M46" s="136"/>
    </row>
    <row r="47" spans="3:29" x14ac:dyDescent="0.25">
      <c r="C47" s="134"/>
      <c r="D47" s="135"/>
      <c r="E47" s="135"/>
      <c r="F47" s="135"/>
      <c r="G47" s="135"/>
      <c r="H47" s="135"/>
      <c r="I47" s="135"/>
      <c r="J47" s="135"/>
      <c r="K47" s="135"/>
      <c r="L47" s="135"/>
      <c r="M47" s="136"/>
    </row>
    <row r="48" spans="3:29" ht="15.75" thickBot="1" x14ac:dyDescent="0.3">
      <c r="C48" s="137"/>
      <c r="D48" s="138"/>
      <c r="E48" s="138"/>
      <c r="F48" s="138"/>
      <c r="G48" s="138"/>
      <c r="H48" s="138"/>
      <c r="I48" s="138"/>
      <c r="J48" s="138"/>
      <c r="K48" s="138"/>
      <c r="L48" s="138"/>
      <c r="M48" s="139"/>
    </row>
  </sheetData>
  <mergeCells count="18">
    <mergeCell ref="J1:Z3"/>
    <mergeCell ref="H25:R27"/>
    <mergeCell ref="T29:X29"/>
    <mergeCell ref="T31:AC35"/>
    <mergeCell ref="C44:G44"/>
    <mergeCell ref="P9:R9"/>
    <mergeCell ref="P7:R7"/>
    <mergeCell ref="C45:M48"/>
    <mergeCell ref="T7:AA9"/>
    <mergeCell ref="C14:G14"/>
    <mergeCell ref="C20:G20"/>
    <mergeCell ref="T14:X14"/>
    <mergeCell ref="T20:X20"/>
    <mergeCell ref="A11:C11"/>
    <mergeCell ref="E11:G11"/>
    <mergeCell ref="I11:L11"/>
    <mergeCell ref="N11:Q11"/>
    <mergeCell ref="G7:N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E47"/>
  <sheetViews>
    <sheetView showGridLines="0" tabSelected="1" workbookViewId="0">
      <pane xSplit="1" topLeftCell="Q1" activePane="topRight" state="frozen"/>
      <selection pane="topRight" activeCell="Z10" sqref="W10:Z12"/>
    </sheetView>
  </sheetViews>
  <sheetFormatPr baseColWidth="10" defaultRowHeight="15" x14ac:dyDescent="0.25"/>
  <cols>
    <col min="1" max="1" width="17.5703125" customWidth="1"/>
    <col min="2" max="2" width="13.85546875" bestFit="1" customWidth="1"/>
    <col min="3" max="3" width="15" bestFit="1" customWidth="1"/>
    <col min="4" max="4" width="15" customWidth="1"/>
    <col min="5" max="5" width="12.28515625" bestFit="1" customWidth="1"/>
    <col min="6" max="6" width="13" customWidth="1"/>
    <col min="7" max="7" width="20.140625" bestFit="1" customWidth="1"/>
    <col min="8" max="8" width="16.42578125" bestFit="1" customWidth="1"/>
    <col min="9" max="10" width="16.42578125" customWidth="1"/>
    <col min="11" max="11" width="14.85546875" customWidth="1"/>
    <col min="12" max="12" width="13.7109375" customWidth="1"/>
    <col min="13" max="13" width="15.5703125" bestFit="1" customWidth="1"/>
    <col min="14" max="15" width="15.5703125" customWidth="1"/>
    <col min="16" max="16" width="17.7109375" bestFit="1" customWidth="1"/>
    <col min="17" max="22" width="17.7109375" customWidth="1"/>
    <col min="23" max="23" width="11.28515625" customWidth="1"/>
    <col min="24" max="24" width="17.85546875" bestFit="1" customWidth="1"/>
    <col min="25" max="25" width="13.140625" bestFit="1" customWidth="1"/>
    <col min="26" max="26" width="12.5703125" customWidth="1"/>
    <col min="27" max="27" width="21.28515625" customWidth="1"/>
    <col min="28" max="28" width="19.28515625" bestFit="1" customWidth="1"/>
    <col min="29" max="29" width="19.28515625" customWidth="1"/>
  </cols>
  <sheetData>
    <row r="1" spans="1:31" ht="15" customHeight="1" x14ac:dyDescent="0.25">
      <c r="D1" s="155" t="s">
        <v>1513</v>
      </c>
      <c r="E1" s="156"/>
      <c r="F1" s="156"/>
      <c r="G1" s="156"/>
      <c r="H1" s="156"/>
      <c r="I1" s="156"/>
      <c r="J1" s="156"/>
      <c r="K1" s="156"/>
      <c r="L1" s="156"/>
      <c r="M1" s="156"/>
      <c r="N1" s="157"/>
      <c r="O1" s="103"/>
    </row>
    <row r="2" spans="1:31" ht="15" customHeight="1" x14ac:dyDescent="0.25">
      <c r="D2" s="158"/>
      <c r="E2" s="159"/>
      <c r="F2" s="159"/>
      <c r="G2" s="159"/>
      <c r="H2" s="159"/>
      <c r="I2" s="159"/>
      <c r="J2" s="159"/>
      <c r="K2" s="159"/>
      <c r="L2" s="159"/>
      <c r="M2" s="159"/>
      <c r="N2" s="160"/>
      <c r="O2" s="103"/>
    </row>
    <row r="3" spans="1:31" ht="15.75" customHeight="1" thickBot="1" x14ac:dyDescent="0.3">
      <c r="D3" s="161"/>
      <c r="E3" s="162"/>
      <c r="F3" s="162"/>
      <c r="G3" s="162"/>
      <c r="H3" s="162"/>
      <c r="I3" s="162"/>
      <c r="J3" s="162"/>
      <c r="K3" s="162"/>
      <c r="L3" s="162"/>
      <c r="M3" s="162"/>
      <c r="N3" s="163"/>
      <c r="O3" s="103"/>
    </row>
    <row r="5" spans="1:31" ht="15.75" thickBot="1" x14ac:dyDescent="0.3"/>
    <row r="6" spans="1:31" ht="15.75" thickBot="1" x14ac:dyDescent="0.3">
      <c r="R6" s="81" t="s">
        <v>1466</v>
      </c>
      <c r="S6" s="81" t="s">
        <v>1467</v>
      </c>
      <c r="T6" s="81" t="s">
        <v>1468</v>
      </c>
      <c r="W6" s="80" t="s">
        <v>1469</v>
      </c>
      <c r="X6" s="80" t="s">
        <v>1470</v>
      </c>
      <c r="Y6" s="80" t="s">
        <v>1471</v>
      </c>
      <c r="Z6" s="80" t="s">
        <v>1472</v>
      </c>
      <c r="AB6" s="79" t="s">
        <v>1473</v>
      </c>
      <c r="AD6" s="79" t="s">
        <v>1474</v>
      </c>
      <c r="AE6" s="79" t="s">
        <v>1475</v>
      </c>
    </row>
    <row r="7" spans="1:31" s="15" customFormat="1" ht="15.75" thickBot="1" x14ac:dyDescent="0.3">
      <c r="A7" s="176" t="s">
        <v>1419</v>
      </c>
      <c r="B7" s="187" t="s">
        <v>1412</v>
      </c>
      <c r="C7" s="188"/>
      <c r="D7" s="188"/>
      <c r="E7" s="188"/>
      <c r="F7" s="188"/>
      <c r="G7" s="188"/>
      <c r="H7" s="189"/>
      <c r="I7" s="193" t="s">
        <v>1413</v>
      </c>
      <c r="J7" s="194"/>
      <c r="K7" s="194"/>
      <c r="L7" s="194"/>
      <c r="M7" s="194"/>
      <c r="N7" s="194"/>
      <c r="O7" s="194"/>
      <c r="P7" s="195"/>
      <c r="Q7" s="60" t="s">
        <v>1455</v>
      </c>
      <c r="R7" s="187" t="s">
        <v>1425</v>
      </c>
      <c r="S7" s="188"/>
      <c r="T7" s="188"/>
      <c r="U7" s="189"/>
      <c r="V7" s="190" t="s">
        <v>1454</v>
      </c>
      <c r="W7" s="191"/>
      <c r="X7" s="191"/>
      <c r="Y7" s="191"/>
      <c r="Z7" s="192"/>
      <c r="AA7" s="200" t="s">
        <v>1430</v>
      </c>
      <c r="AB7" s="201"/>
      <c r="AC7" s="201"/>
      <c r="AD7" s="201"/>
      <c r="AE7" s="202"/>
    </row>
    <row r="8" spans="1:31" s="43" customFormat="1" ht="19.5" customHeight="1" thickBot="1" x14ac:dyDescent="0.3">
      <c r="A8" s="177"/>
      <c r="B8" s="98"/>
      <c r="C8" s="99"/>
      <c r="D8" s="86" t="s">
        <v>1477</v>
      </c>
      <c r="E8" s="86" t="s">
        <v>1464</v>
      </c>
      <c r="F8" s="86" t="s">
        <v>1465</v>
      </c>
      <c r="G8" s="85" t="s">
        <v>1476</v>
      </c>
      <c r="H8" s="179" t="s">
        <v>1417</v>
      </c>
      <c r="I8" s="85"/>
      <c r="J8" s="86">
        <v>238030</v>
      </c>
      <c r="K8" s="85">
        <v>237005</v>
      </c>
      <c r="L8" s="183" t="s">
        <v>1457</v>
      </c>
      <c r="M8" s="90">
        <v>238030</v>
      </c>
      <c r="N8" s="185" t="s">
        <v>1458</v>
      </c>
      <c r="O8" s="183" t="s">
        <v>1478</v>
      </c>
      <c r="P8" s="179" t="s">
        <v>1418</v>
      </c>
      <c r="Q8" s="82">
        <v>250505</v>
      </c>
      <c r="R8" s="74">
        <v>237005</v>
      </c>
      <c r="S8" s="74">
        <v>238030</v>
      </c>
      <c r="T8" s="74">
        <v>237006</v>
      </c>
      <c r="U8" s="185" t="s">
        <v>1459</v>
      </c>
      <c r="V8" s="181" t="s">
        <v>1422</v>
      </c>
      <c r="W8" s="83">
        <v>261005</v>
      </c>
      <c r="X8" s="77">
        <v>261020</v>
      </c>
      <c r="Y8" s="77">
        <v>261010</v>
      </c>
      <c r="Z8" s="77">
        <v>261015</v>
      </c>
      <c r="AA8" s="179" t="s">
        <v>1428</v>
      </c>
      <c r="AB8" s="96">
        <v>237010</v>
      </c>
      <c r="AC8" s="206" t="s">
        <v>1460</v>
      </c>
      <c r="AD8" s="83">
        <v>237010</v>
      </c>
      <c r="AE8" s="77">
        <v>237010</v>
      </c>
    </row>
    <row r="9" spans="1:31" ht="15.75" thickBot="1" x14ac:dyDescent="0.3">
      <c r="A9" s="178"/>
      <c r="B9" s="87" t="s">
        <v>1414</v>
      </c>
      <c r="C9" s="100" t="s">
        <v>1415</v>
      </c>
      <c r="D9" s="100" t="s">
        <v>1420</v>
      </c>
      <c r="E9" s="88" t="s">
        <v>1382</v>
      </c>
      <c r="F9" s="88" t="s">
        <v>1393</v>
      </c>
      <c r="G9" s="95" t="s">
        <v>1416</v>
      </c>
      <c r="H9" s="180"/>
      <c r="I9" s="87" t="s">
        <v>1421</v>
      </c>
      <c r="J9" s="88" t="s">
        <v>1431</v>
      </c>
      <c r="K9" s="89" t="s">
        <v>1479</v>
      </c>
      <c r="L9" s="184"/>
      <c r="M9" s="94" t="s">
        <v>1480</v>
      </c>
      <c r="N9" s="186"/>
      <c r="O9" s="184"/>
      <c r="P9" s="180"/>
      <c r="Q9" s="75" t="s">
        <v>1456</v>
      </c>
      <c r="R9" s="87" t="s">
        <v>1426</v>
      </c>
      <c r="S9" s="88" t="s">
        <v>1427</v>
      </c>
      <c r="T9" s="95" t="s">
        <v>1534</v>
      </c>
      <c r="U9" s="186"/>
      <c r="V9" s="182"/>
      <c r="W9" s="84" t="s">
        <v>1396</v>
      </c>
      <c r="X9" s="48" t="s">
        <v>1423</v>
      </c>
      <c r="Y9" s="48" t="s">
        <v>1424</v>
      </c>
      <c r="Z9" s="78" t="s">
        <v>1398</v>
      </c>
      <c r="AA9" s="180"/>
      <c r="AB9" s="97" t="s">
        <v>1429</v>
      </c>
      <c r="AC9" s="207"/>
      <c r="AD9" s="84" t="s">
        <v>1391</v>
      </c>
      <c r="AE9" s="76" t="s">
        <v>1392</v>
      </c>
    </row>
    <row r="10" spans="1:31" x14ac:dyDescent="0.25">
      <c r="A10" s="101" t="s">
        <v>1461</v>
      </c>
      <c r="B10" s="68">
        <v>616000</v>
      </c>
      <c r="C10" s="44">
        <v>30</v>
      </c>
      <c r="D10" s="104">
        <f>+B10/30*C10</f>
        <v>616000</v>
      </c>
      <c r="E10" s="104">
        <f>+F17+F18</f>
        <v>19891.666666666664</v>
      </c>
      <c r="F10" s="44"/>
      <c r="G10" s="45">
        <v>72000</v>
      </c>
      <c r="H10" s="55">
        <f>+D10+E10+F10+G10</f>
        <v>707891.66666666663</v>
      </c>
      <c r="I10" s="63">
        <f t="shared" ref="I10:I12" si="0">+D10+E10+F10</f>
        <v>635891.66666666663</v>
      </c>
      <c r="J10" s="46"/>
      <c r="K10" s="107">
        <f>+I10*0.04</f>
        <v>25435.666666666664</v>
      </c>
      <c r="L10" s="127" t="s">
        <v>1530</v>
      </c>
      <c r="M10" s="107">
        <f>+I10*0.04</f>
        <v>25435.666666666664</v>
      </c>
      <c r="N10" s="129" t="s">
        <v>1532</v>
      </c>
      <c r="O10" s="91">
        <v>4650</v>
      </c>
      <c r="P10" s="105">
        <f>+J10+K10+M10+O10</f>
        <v>55521.333333333328</v>
      </c>
      <c r="Q10" s="106">
        <f>+H10-P10</f>
        <v>652370.33333333326</v>
      </c>
      <c r="R10" s="197" t="s">
        <v>1538</v>
      </c>
      <c r="S10" s="109">
        <f>+I10*0.12</f>
        <v>76306.999999999985</v>
      </c>
      <c r="T10" s="109">
        <f>+I10*0.522/100</f>
        <v>3319.3544999999999</v>
      </c>
      <c r="U10" s="55" t="s">
        <v>1535</v>
      </c>
      <c r="V10" s="110">
        <f>+H10</f>
        <v>707891.66666666663</v>
      </c>
      <c r="W10" s="111">
        <f>+V10*8.333/100</f>
        <v>58988.612583333328</v>
      </c>
      <c r="X10" s="111">
        <f>+V10*8.333/100</f>
        <v>58988.612583333328</v>
      </c>
      <c r="Y10" s="111">
        <f>+W10*0.12</f>
        <v>7078.6335099999988</v>
      </c>
      <c r="Z10" s="112">
        <f>(V10-G10)*4.17/100</f>
        <v>26516.682499999999</v>
      </c>
      <c r="AA10" s="113">
        <f>+I10</f>
        <v>635891.66666666663</v>
      </c>
      <c r="AB10" s="214" t="s">
        <v>1539</v>
      </c>
      <c r="AC10" s="47" t="s">
        <v>1537</v>
      </c>
      <c r="AD10" s="208" t="s">
        <v>1538</v>
      </c>
      <c r="AE10" s="209"/>
    </row>
    <row r="11" spans="1:31" x14ac:dyDescent="0.25">
      <c r="A11" s="102" t="s">
        <v>1462</v>
      </c>
      <c r="B11" s="69">
        <v>700000</v>
      </c>
      <c r="C11" s="20">
        <v>28</v>
      </c>
      <c r="D11" s="104">
        <f t="shared" ref="D11:D12" si="1">+B11/30*C11</f>
        <v>653333.33333333326</v>
      </c>
      <c r="E11" s="20"/>
      <c r="F11" s="20">
        <v>68000</v>
      </c>
      <c r="G11" s="45">
        <f>72000/30*C11</f>
        <v>67200</v>
      </c>
      <c r="H11" s="55">
        <f t="shared" ref="H11:H12" si="2">+D11+E11+F11+G11</f>
        <v>788533.33333333326</v>
      </c>
      <c r="I11" s="63">
        <f t="shared" si="0"/>
        <v>721333.33333333326</v>
      </c>
      <c r="J11" s="16"/>
      <c r="K11" s="107">
        <f t="shared" ref="K11:K12" si="3">+I11*0.04</f>
        <v>28853.333333333332</v>
      </c>
      <c r="L11" s="127" t="s">
        <v>1530</v>
      </c>
      <c r="M11" s="107">
        <f t="shared" ref="M11:M12" si="4">+I11*0.04</f>
        <v>28853.333333333332</v>
      </c>
      <c r="N11" s="129" t="s">
        <v>1532</v>
      </c>
      <c r="O11" s="91"/>
      <c r="P11" s="105">
        <f t="shared" ref="P11:P12" si="5">+J11+K11+M11+O11</f>
        <v>57706.666666666664</v>
      </c>
      <c r="Q11" s="106">
        <f t="shared" ref="Q11:Q12" si="6">+H11-P11</f>
        <v>730826.66666666663</v>
      </c>
      <c r="R11" s="198"/>
      <c r="S11" s="109">
        <f t="shared" ref="S11:S12" si="7">+I11*0.12</f>
        <v>86559.999999999985</v>
      </c>
      <c r="T11" s="109">
        <f t="shared" ref="T11:T12" si="8">+I11*0.522/100</f>
        <v>3765.36</v>
      </c>
      <c r="U11" s="55" t="s">
        <v>1535</v>
      </c>
      <c r="V11" s="110">
        <f t="shared" ref="V11:V12" si="9">+H11</f>
        <v>788533.33333333326</v>
      </c>
      <c r="W11" s="111">
        <f t="shared" ref="W11:W12" si="10">+V11*8.333/100</f>
        <v>65708.482666666663</v>
      </c>
      <c r="X11" s="111">
        <f t="shared" ref="X11:X12" si="11">+V11*8.333/100</f>
        <v>65708.482666666663</v>
      </c>
      <c r="Y11" s="111">
        <f t="shared" ref="Y11:Y12" si="12">+W11*0.12</f>
        <v>7885.0179199999993</v>
      </c>
      <c r="Z11" s="112">
        <f t="shared" ref="Z11:Z12" si="13">(V11-G11)*4.17/100</f>
        <v>30079.599999999995</v>
      </c>
      <c r="AA11" s="113">
        <f t="shared" ref="AA11:AA12" si="14">+I11</f>
        <v>721333.33333333326</v>
      </c>
      <c r="AB11" s="215"/>
      <c r="AC11" s="47" t="s">
        <v>1537</v>
      </c>
      <c r="AD11" s="210"/>
      <c r="AE11" s="211"/>
    </row>
    <row r="12" spans="1:31" x14ac:dyDescent="0.25">
      <c r="A12" s="102" t="s">
        <v>1463</v>
      </c>
      <c r="B12" s="69">
        <v>2750000</v>
      </c>
      <c r="C12" s="20">
        <v>30</v>
      </c>
      <c r="D12" s="104">
        <f t="shared" si="1"/>
        <v>2750000</v>
      </c>
      <c r="E12" s="21"/>
      <c r="F12" s="21"/>
      <c r="G12" s="45"/>
      <c r="H12" s="55">
        <f t="shared" si="2"/>
        <v>2750000</v>
      </c>
      <c r="I12" s="63">
        <f t="shared" si="0"/>
        <v>2750000</v>
      </c>
      <c r="J12" s="16">
        <f>+I12*0.01</f>
        <v>27500</v>
      </c>
      <c r="K12" s="107">
        <f t="shared" si="3"/>
        <v>110000</v>
      </c>
      <c r="L12" s="128" t="s">
        <v>1531</v>
      </c>
      <c r="M12" s="107">
        <f t="shared" si="4"/>
        <v>110000</v>
      </c>
      <c r="N12" s="130" t="s">
        <v>1533</v>
      </c>
      <c r="O12" s="92">
        <v>300000</v>
      </c>
      <c r="P12" s="105">
        <f t="shared" si="5"/>
        <v>547500</v>
      </c>
      <c r="Q12" s="106">
        <f t="shared" si="6"/>
        <v>2202500</v>
      </c>
      <c r="R12" s="199"/>
      <c r="S12" s="109">
        <f t="shared" si="7"/>
        <v>330000</v>
      </c>
      <c r="T12" s="109">
        <f t="shared" si="8"/>
        <v>14355</v>
      </c>
      <c r="U12" s="55" t="s">
        <v>1535</v>
      </c>
      <c r="V12" s="110">
        <f t="shared" si="9"/>
        <v>2750000</v>
      </c>
      <c r="W12" s="111">
        <f t="shared" si="10"/>
        <v>229157.5</v>
      </c>
      <c r="X12" s="111">
        <f t="shared" si="11"/>
        <v>229157.5</v>
      </c>
      <c r="Y12" s="111">
        <f t="shared" si="12"/>
        <v>27498.899999999998</v>
      </c>
      <c r="Z12" s="112">
        <f t="shared" si="13"/>
        <v>114675</v>
      </c>
      <c r="AA12" s="113">
        <f t="shared" si="14"/>
        <v>2750000</v>
      </c>
      <c r="AB12" s="216"/>
      <c r="AC12" s="47" t="s">
        <v>1537</v>
      </c>
      <c r="AD12" s="212"/>
      <c r="AE12" s="213"/>
    </row>
    <row r="13" spans="1:31" x14ac:dyDescent="0.25">
      <c r="A13" s="32"/>
      <c r="B13" s="70"/>
      <c r="C13" s="22"/>
      <c r="D13" s="22"/>
      <c r="E13" s="22"/>
      <c r="F13" s="22"/>
      <c r="G13" s="18"/>
      <c r="H13" s="57"/>
      <c r="I13" s="64"/>
      <c r="J13" s="16"/>
      <c r="K13" s="17"/>
      <c r="L13" s="17"/>
      <c r="M13" s="17"/>
      <c r="N13" s="92"/>
      <c r="O13" s="92"/>
      <c r="P13" s="65"/>
      <c r="Q13" s="61"/>
      <c r="R13" s="56"/>
      <c r="S13" s="19"/>
      <c r="T13" s="19"/>
      <c r="U13" s="57"/>
      <c r="V13" s="53"/>
      <c r="W13" s="23"/>
      <c r="X13" s="23"/>
      <c r="Y13" s="23"/>
      <c r="Z13" s="49"/>
      <c r="AA13" s="52"/>
      <c r="AB13" s="24"/>
      <c r="AC13" s="24"/>
      <c r="AD13" s="24"/>
      <c r="AE13" s="25"/>
    </row>
    <row r="14" spans="1:31" ht="15.75" thickBot="1" x14ac:dyDescent="0.3">
      <c r="A14" s="33"/>
      <c r="B14" s="71"/>
      <c r="C14" s="26"/>
      <c r="D14" s="26"/>
      <c r="E14" s="26"/>
      <c r="F14" s="26"/>
      <c r="G14" s="27"/>
      <c r="H14" s="59"/>
      <c r="I14" s="66"/>
      <c r="J14" s="29"/>
      <c r="K14" s="30"/>
      <c r="L14" s="30"/>
      <c r="M14" s="30"/>
      <c r="N14" s="93"/>
      <c r="O14" s="93"/>
      <c r="P14" s="67"/>
      <c r="Q14" s="62"/>
      <c r="R14" s="58"/>
      <c r="S14" s="28"/>
      <c r="T14" s="28"/>
      <c r="U14" s="59"/>
      <c r="V14" s="54"/>
      <c r="W14" s="31"/>
      <c r="X14" s="31"/>
      <c r="Y14" s="31"/>
      <c r="Z14" s="72"/>
      <c r="AA14" s="73"/>
      <c r="AB14" s="50"/>
      <c r="AC14" s="50"/>
      <c r="AD14" s="50"/>
      <c r="AE14" s="51"/>
    </row>
    <row r="16" spans="1:31" x14ac:dyDescent="0.25">
      <c r="C16" s="122" t="s">
        <v>1514</v>
      </c>
      <c r="D16" s="123" t="s">
        <v>1515</v>
      </c>
      <c r="E16" s="122" t="s">
        <v>1516</v>
      </c>
      <c r="F16" s="122" t="s">
        <v>1517</v>
      </c>
      <c r="G16" s="124"/>
      <c r="J16" s="116">
        <v>0.125</v>
      </c>
      <c r="M16" s="115">
        <v>0.16</v>
      </c>
    </row>
    <row r="17" spans="2:28" x14ac:dyDescent="0.25">
      <c r="C17" s="121">
        <f>+B10</f>
        <v>616000</v>
      </c>
      <c r="D17">
        <f>+C17/240</f>
        <v>2566.6666666666665</v>
      </c>
      <c r="E17">
        <f>+D17*1.25</f>
        <v>3208.333333333333</v>
      </c>
      <c r="F17">
        <f>+E17*2</f>
        <v>6416.6666666666661</v>
      </c>
      <c r="J17" s="125">
        <v>0.04</v>
      </c>
      <c r="K17" s="126" t="s">
        <v>1528</v>
      </c>
      <c r="L17" s="196" t="s">
        <v>1529</v>
      </c>
      <c r="M17" s="115">
        <v>0.04</v>
      </c>
      <c r="N17" t="s">
        <v>1528</v>
      </c>
    </row>
    <row r="18" spans="2:28" x14ac:dyDescent="0.25">
      <c r="C18" s="121">
        <f>+B10</f>
        <v>616000</v>
      </c>
      <c r="D18">
        <f>+C18/240</f>
        <v>2566.6666666666665</v>
      </c>
      <c r="E18">
        <f>+D18*1.75</f>
        <v>4491.6666666666661</v>
      </c>
      <c r="F18">
        <f>+E18*3</f>
        <v>13474.999999999998</v>
      </c>
      <c r="J18" s="116">
        <v>8.5000000000000006E-2</v>
      </c>
      <c r="K18" t="s">
        <v>1483</v>
      </c>
      <c r="L18" s="196"/>
      <c r="M18" s="115">
        <v>0.12</v>
      </c>
      <c r="N18" t="s">
        <v>1483</v>
      </c>
    </row>
    <row r="19" spans="2:28" ht="15.75" thickBot="1" x14ac:dyDescent="0.3">
      <c r="R19" s="108"/>
    </row>
    <row r="20" spans="2:28" ht="15.75" thickBot="1" x14ac:dyDescent="0.3">
      <c r="B20" s="203" t="s">
        <v>1432</v>
      </c>
      <c r="C20" s="204"/>
      <c r="D20" s="204"/>
      <c r="E20" s="205"/>
      <c r="G20" s="149" t="s">
        <v>1436</v>
      </c>
      <c r="H20" s="150"/>
      <c r="I20" s="150"/>
      <c r="J20" s="151"/>
      <c r="AB20" s="114"/>
    </row>
    <row r="21" spans="2:28" ht="15.75" customHeight="1" thickBot="1" x14ac:dyDescent="0.3">
      <c r="G21" s="131" t="s">
        <v>1435</v>
      </c>
      <c r="H21" s="132"/>
      <c r="I21" s="132"/>
      <c r="J21" s="133"/>
      <c r="AB21" s="114"/>
    </row>
    <row r="22" spans="2:28" ht="15.75" thickBot="1" x14ac:dyDescent="0.3">
      <c r="B22" s="149" t="s">
        <v>1434</v>
      </c>
      <c r="C22" s="150"/>
      <c r="D22" s="150"/>
      <c r="E22" s="151"/>
      <c r="G22" s="134"/>
      <c r="H22" s="135"/>
      <c r="I22" s="135"/>
      <c r="J22" s="136"/>
    </row>
    <row r="23" spans="2:28" x14ac:dyDescent="0.25">
      <c r="B23" s="131" t="s">
        <v>1433</v>
      </c>
      <c r="C23" s="132"/>
      <c r="D23" s="132"/>
      <c r="E23" s="133"/>
      <c r="G23" s="134"/>
      <c r="H23" s="135"/>
      <c r="I23" s="135"/>
      <c r="J23" s="136"/>
    </row>
    <row r="24" spans="2:28" x14ac:dyDescent="0.25">
      <c r="B24" s="134"/>
      <c r="C24" s="135"/>
      <c r="D24" s="135"/>
      <c r="E24" s="136"/>
      <c r="G24" s="134"/>
      <c r="H24" s="135"/>
      <c r="I24" s="135"/>
      <c r="J24" s="136"/>
    </row>
    <row r="25" spans="2:28" x14ac:dyDescent="0.25">
      <c r="B25" s="134"/>
      <c r="C25" s="135"/>
      <c r="D25" s="135"/>
      <c r="E25" s="136"/>
      <c r="G25" s="134"/>
      <c r="H25" s="135"/>
      <c r="I25" s="135"/>
      <c r="J25" s="136"/>
    </row>
    <row r="26" spans="2:28" x14ac:dyDescent="0.25">
      <c r="B26" s="134"/>
      <c r="C26" s="135"/>
      <c r="D26" s="135"/>
      <c r="E26" s="136"/>
      <c r="G26" s="134"/>
      <c r="H26" s="135"/>
      <c r="I26" s="135"/>
      <c r="J26" s="136"/>
    </row>
    <row r="27" spans="2:28" x14ac:dyDescent="0.25">
      <c r="B27" s="134"/>
      <c r="C27" s="135"/>
      <c r="D27" s="135"/>
      <c r="E27" s="136"/>
      <c r="G27" s="134"/>
      <c r="H27" s="135"/>
      <c r="I27" s="135"/>
      <c r="J27" s="136"/>
    </row>
    <row r="28" spans="2:28" x14ac:dyDescent="0.25">
      <c r="B28" s="134"/>
      <c r="C28" s="135"/>
      <c r="D28" s="135"/>
      <c r="E28" s="136"/>
      <c r="G28" s="134"/>
      <c r="H28" s="135"/>
      <c r="I28" s="135"/>
      <c r="J28" s="136"/>
    </row>
    <row r="29" spans="2:28" x14ac:dyDescent="0.25">
      <c r="B29" s="134"/>
      <c r="C29" s="135"/>
      <c r="D29" s="135"/>
      <c r="E29" s="136"/>
      <c r="G29" s="134"/>
      <c r="H29" s="135"/>
      <c r="I29" s="135"/>
      <c r="J29" s="136"/>
    </row>
    <row r="30" spans="2:28" x14ac:dyDescent="0.25">
      <c r="B30" s="134"/>
      <c r="C30" s="135"/>
      <c r="D30" s="135"/>
      <c r="E30" s="136"/>
      <c r="G30" s="134"/>
      <c r="H30" s="135"/>
      <c r="I30" s="135"/>
      <c r="J30" s="136"/>
    </row>
    <row r="31" spans="2:28" x14ac:dyDescent="0.25">
      <c r="B31" s="134"/>
      <c r="C31" s="135"/>
      <c r="D31" s="135"/>
      <c r="E31" s="136"/>
      <c r="G31" s="134"/>
      <c r="H31" s="135"/>
      <c r="I31" s="135"/>
      <c r="J31" s="136"/>
    </row>
    <row r="32" spans="2:28" x14ac:dyDescent="0.25">
      <c r="B32" s="134"/>
      <c r="C32" s="135"/>
      <c r="D32" s="135"/>
      <c r="E32" s="136"/>
      <c r="G32" s="134"/>
      <c r="H32" s="135"/>
      <c r="I32" s="135"/>
      <c r="J32" s="136"/>
    </row>
    <row r="33" spans="2:10" ht="15.75" thickBot="1" x14ac:dyDescent="0.3">
      <c r="B33" s="137"/>
      <c r="C33" s="138"/>
      <c r="D33" s="138"/>
      <c r="E33" s="139"/>
      <c r="G33" s="134"/>
      <c r="H33" s="135"/>
      <c r="I33" s="135"/>
      <c r="J33" s="136"/>
    </row>
    <row r="34" spans="2:10" x14ac:dyDescent="0.25">
      <c r="G34" s="134"/>
      <c r="H34" s="135"/>
      <c r="I34" s="135"/>
      <c r="J34" s="136"/>
    </row>
    <row r="35" spans="2:10" ht="15.75" thickBot="1" x14ac:dyDescent="0.3">
      <c r="G35" s="137"/>
      <c r="H35" s="138"/>
      <c r="I35" s="138"/>
      <c r="J35" s="139"/>
    </row>
    <row r="37" spans="2:10" ht="15.75" thickBot="1" x14ac:dyDescent="0.3"/>
    <row r="38" spans="2:10" ht="15.75" thickBot="1" x14ac:dyDescent="0.3">
      <c r="G38" s="152" t="s">
        <v>1453</v>
      </c>
      <c r="H38" s="153"/>
      <c r="I38" s="153"/>
      <c r="J38" s="154"/>
    </row>
    <row r="39" spans="2:10" ht="15.75" thickBot="1" x14ac:dyDescent="0.3">
      <c r="G39" s="42" t="s">
        <v>1437</v>
      </c>
      <c r="H39" s="34" t="s">
        <v>1369</v>
      </c>
      <c r="I39" s="35" t="s">
        <v>1452</v>
      </c>
      <c r="J39" s="36" t="s">
        <v>1438</v>
      </c>
    </row>
    <row r="40" spans="2:10" ht="72" x14ac:dyDescent="0.25">
      <c r="G40" s="41" t="s">
        <v>1439</v>
      </c>
      <c r="H40" s="37" t="s">
        <v>1440</v>
      </c>
      <c r="I40" s="38">
        <v>6.96E-3</v>
      </c>
      <c r="J40" s="39" t="s">
        <v>1441</v>
      </c>
    </row>
    <row r="41" spans="2:10" ht="120" x14ac:dyDescent="0.25">
      <c r="G41" s="37" t="s">
        <v>1442</v>
      </c>
      <c r="H41" s="40">
        <v>10.44</v>
      </c>
      <c r="I41" s="38">
        <v>1.653E-2</v>
      </c>
      <c r="J41" s="39" t="s">
        <v>1443</v>
      </c>
    </row>
    <row r="42" spans="2:10" ht="72" x14ac:dyDescent="0.25">
      <c r="G42" s="37" t="s">
        <v>1444</v>
      </c>
      <c r="H42" s="40">
        <v>24.36</v>
      </c>
      <c r="I42" s="38">
        <v>4.0890000000000003E-2</v>
      </c>
      <c r="J42" s="39" t="s">
        <v>1445</v>
      </c>
    </row>
    <row r="43" spans="2:10" ht="120" x14ac:dyDescent="0.25">
      <c r="G43" s="37" t="s">
        <v>1446</v>
      </c>
      <c r="H43" s="37" t="s">
        <v>1447</v>
      </c>
      <c r="I43" s="38">
        <v>6.96</v>
      </c>
      <c r="J43" s="39" t="s">
        <v>1448</v>
      </c>
    </row>
    <row r="44" spans="2:10" ht="84" x14ac:dyDescent="0.25">
      <c r="G44" s="37" t="s">
        <v>1449</v>
      </c>
      <c r="H44" s="37" t="s">
        <v>1450</v>
      </c>
      <c r="I44" s="38">
        <v>8.6999999999999993</v>
      </c>
      <c r="J44" s="39" t="s">
        <v>1451</v>
      </c>
    </row>
    <row r="45" spans="2:10" ht="18.75" customHeight="1" x14ac:dyDescent="0.25"/>
    <row r="46" spans="2:10" ht="59.25" customHeight="1" x14ac:dyDescent="0.25"/>
    <row r="47" spans="2:10" ht="59.25" customHeight="1" x14ac:dyDescent="0.25"/>
  </sheetData>
  <protectedRanges>
    <protectedRange sqref="A10:F14" name="Rango1"/>
  </protectedRanges>
  <mergeCells count="26">
    <mergeCell ref="AA7:AE7"/>
    <mergeCell ref="B20:E20"/>
    <mergeCell ref="B23:E33"/>
    <mergeCell ref="B22:E22"/>
    <mergeCell ref="G20:J20"/>
    <mergeCell ref="G21:J35"/>
    <mergeCell ref="AA8:AA9"/>
    <mergeCell ref="AC8:AC9"/>
    <mergeCell ref="O8:O9"/>
    <mergeCell ref="AD10:AE12"/>
    <mergeCell ref="AB10:AB12"/>
    <mergeCell ref="D1:N3"/>
    <mergeCell ref="B7:H7"/>
    <mergeCell ref="V7:Z7"/>
    <mergeCell ref="I7:P7"/>
    <mergeCell ref="G38:J38"/>
    <mergeCell ref="L17:L18"/>
    <mergeCell ref="R10:R12"/>
    <mergeCell ref="A7:A9"/>
    <mergeCell ref="P8:P9"/>
    <mergeCell ref="H8:H9"/>
    <mergeCell ref="V8:V9"/>
    <mergeCell ref="L8:L9"/>
    <mergeCell ref="N8:N9"/>
    <mergeCell ref="R7:U7"/>
    <mergeCell ref="U8:U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2599"/>
  <sheetViews>
    <sheetView showGridLines="0" topLeftCell="A1598" workbookViewId="0">
      <selection activeCell="A1611" sqref="A1611"/>
    </sheetView>
  </sheetViews>
  <sheetFormatPr baseColWidth="10" defaultRowHeight="15" x14ac:dyDescent="0.25"/>
  <cols>
    <col min="1" max="1" width="11.140625" style="14" bestFit="1" customWidth="1"/>
    <col min="2" max="2" width="85.140625" style="1" customWidth="1"/>
    <col min="3" max="3" width="15.42578125" style="1" customWidth="1"/>
    <col min="4" max="16384" width="11.42578125" style="1"/>
  </cols>
  <sheetData>
    <row r="1" spans="1:3" x14ac:dyDescent="0.25">
      <c r="A1" s="217" t="s">
        <v>0</v>
      </c>
      <c r="B1" s="218"/>
      <c r="C1" s="219"/>
    </row>
    <row r="2" spans="1:3" x14ac:dyDescent="0.25">
      <c r="A2" s="220"/>
      <c r="B2" s="221"/>
      <c r="C2" s="222"/>
    </row>
    <row r="3" spans="1:3" ht="19.5" x14ac:dyDescent="0.25">
      <c r="A3" s="2" t="s">
        <v>1</v>
      </c>
      <c r="B3" s="3" t="s">
        <v>2</v>
      </c>
      <c r="C3" s="4" t="s">
        <v>3</v>
      </c>
    </row>
    <row r="4" spans="1:3" x14ac:dyDescent="0.25">
      <c r="A4" s="5">
        <v>1</v>
      </c>
      <c r="B4" s="6" t="s">
        <v>4</v>
      </c>
      <c r="C4" s="7" t="str">
        <f>IF(LEN(A4)=1,"CLASE",IF(LEN(A4)=2,"GRUPO",IF(LEN(A4)=4,"CUENTA",IF(LEN(A4)=6,"SUBCUENTA",""))))</f>
        <v>CLASE</v>
      </c>
    </row>
    <row r="5" spans="1:3" x14ac:dyDescent="0.25">
      <c r="A5" s="5">
        <v>11</v>
      </c>
      <c r="B5" s="6" t="s">
        <v>5</v>
      </c>
      <c r="C5" s="7" t="str">
        <f t="shared" ref="C5:C69" si="0">IF(LEN(A5)=1,"CLASE",IF(LEN(A5)=2,"GRUPO",IF(LEN(A5)=4,"CUENTA",IF(LEN(A5)=6,"SUBCUENTA",""))))</f>
        <v>GRUPO</v>
      </c>
    </row>
    <row r="6" spans="1:3" x14ac:dyDescent="0.25">
      <c r="A6" s="5">
        <v>1105</v>
      </c>
      <c r="B6" s="6" t="s">
        <v>6</v>
      </c>
      <c r="C6" s="7" t="str">
        <f t="shared" si="0"/>
        <v>CUENTA</v>
      </c>
    </row>
    <row r="7" spans="1:3" x14ac:dyDescent="0.25">
      <c r="A7" s="5">
        <v>110505</v>
      </c>
      <c r="B7" s="6" t="s">
        <v>7</v>
      </c>
      <c r="C7" s="7" t="str">
        <f t="shared" si="0"/>
        <v>SUBCUENTA</v>
      </c>
    </row>
    <row r="8" spans="1:3" x14ac:dyDescent="0.25">
      <c r="A8" s="5" t="s">
        <v>8</v>
      </c>
      <c r="B8" s="6" t="s">
        <v>9</v>
      </c>
      <c r="C8" s="7"/>
    </row>
    <row r="9" spans="1:3" x14ac:dyDescent="0.25">
      <c r="A9" s="5">
        <v>110510</v>
      </c>
      <c r="B9" s="6" t="s">
        <v>10</v>
      </c>
      <c r="C9" s="7" t="str">
        <f t="shared" si="0"/>
        <v>SUBCUENTA</v>
      </c>
    </row>
    <row r="10" spans="1:3" x14ac:dyDescent="0.25">
      <c r="A10" s="5">
        <v>110515</v>
      </c>
      <c r="B10" s="6" t="s">
        <v>11</v>
      </c>
      <c r="C10" s="7" t="str">
        <f t="shared" si="0"/>
        <v>SUBCUENTA</v>
      </c>
    </row>
    <row r="11" spans="1:3" x14ac:dyDescent="0.25">
      <c r="A11" s="5">
        <v>1110</v>
      </c>
      <c r="B11" s="6" t="s">
        <v>12</v>
      </c>
      <c r="C11" s="7" t="str">
        <f t="shared" si="0"/>
        <v>CUENTA</v>
      </c>
    </row>
    <row r="12" spans="1:3" x14ac:dyDescent="0.25">
      <c r="A12" s="5">
        <v>111005</v>
      </c>
      <c r="B12" s="6" t="s">
        <v>13</v>
      </c>
      <c r="C12" s="7" t="str">
        <f t="shared" si="0"/>
        <v>SUBCUENTA</v>
      </c>
    </row>
    <row r="13" spans="1:3" x14ac:dyDescent="0.25">
      <c r="A13" s="5">
        <v>111010</v>
      </c>
      <c r="B13" s="6" t="s">
        <v>11</v>
      </c>
      <c r="C13" s="7" t="str">
        <f t="shared" si="0"/>
        <v>SUBCUENTA</v>
      </c>
    </row>
    <row r="14" spans="1:3" x14ac:dyDescent="0.25">
      <c r="A14" s="5">
        <v>1115</v>
      </c>
      <c r="B14" s="6" t="s">
        <v>14</v>
      </c>
      <c r="C14" s="7" t="str">
        <f t="shared" si="0"/>
        <v>CUENTA</v>
      </c>
    </row>
    <row r="15" spans="1:3" x14ac:dyDescent="0.25">
      <c r="A15" s="5">
        <v>111505</v>
      </c>
      <c r="B15" s="6" t="s">
        <v>13</v>
      </c>
      <c r="C15" s="7" t="str">
        <f t="shared" si="0"/>
        <v>SUBCUENTA</v>
      </c>
    </row>
    <row r="16" spans="1:3" x14ac:dyDescent="0.25">
      <c r="A16" s="5">
        <v>111510</v>
      </c>
      <c r="B16" s="6" t="s">
        <v>11</v>
      </c>
      <c r="C16" s="7" t="str">
        <f t="shared" si="0"/>
        <v>SUBCUENTA</v>
      </c>
    </row>
    <row r="17" spans="1:3" x14ac:dyDescent="0.25">
      <c r="A17" s="5">
        <v>1120</v>
      </c>
      <c r="B17" s="6" t="s">
        <v>15</v>
      </c>
      <c r="C17" s="7" t="str">
        <f t="shared" si="0"/>
        <v>CUENTA</v>
      </c>
    </row>
    <row r="18" spans="1:3" x14ac:dyDescent="0.25">
      <c r="A18" s="5">
        <v>112005</v>
      </c>
      <c r="B18" s="6" t="s">
        <v>12</v>
      </c>
      <c r="C18" s="7" t="str">
        <f t="shared" si="0"/>
        <v>SUBCUENTA</v>
      </c>
    </row>
    <row r="19" spans="1:3" x14ac:dyDescent="0.25">
      <c r="A19" s="5">
        <v>112010</v>
      </c>
      <c r="B19" s="6" t="s">
        <v>16</v>
      </c>
      <c r="C19" s="7" t="str">
        <f t="shared" si="0"/>
        <v>SUBCUENTA</v>
      </c>
    </row>
    <row r="20" spans="1:3" x14ac:dyDescent="0.25">
      <c r="A20" s="5">
        <v>112015</v>
      </c>
      <c r="B20" s="6" t="s">
        <v>17</v>
      </c>
      <c r="C20" s="7" t="str">
        <f t="shared" si="0"/>
        <v>SUBCUENTA</v>
      </c>
    </row>
    <row r="21" spans="1:3" x14ac:dyDescent="0.25">
      <c r="A21" s="5">
        <v>1125</v>
      </c>
      <c r="B21" s="6" t="s">
        <v>18</v>
      </c>
      <c r="C21" s="7" t="str">
        <f t="shared" si="0"/>
        <v>CUENTA</v>
      </c>
    </row>
    <row r="22" spans="1:3" x14ac:dyDescent="0.25">
      <c r="A22" s="5">
        <v>112505</v>
      </c>
      <c r="B22" s="6" t="s">
        <v>19</v>
      </c>
      <c r="C22" s="7" t="str">
        <f t="shared" si="0"/>
        <v>SUBCUENTA</v>
      </c>
    </row>
    <row r="23" spans="1:3" x14ac:dyDescent="0.25">
      <c r="A23" s="5">
        <v>112510</v>
      </c>
      <c r="B23" s="6" t="s">
        <v>20</v>
      </c>
      <c r="C23" s="7" t="str">
        <f t="shared" si="0"/>
        <v>SUBCUENTA</v>
      </c>
    </row>
    <row r="24" spans="1:3" x14ac:dyDescent="0.25">
      <c r="A24" s="5">
        <v>112515</v>
      </c>
      <c r="B24" s="6" t="s">
        <v>21</v>
      </c>
      <c r="C24" s="7" t="str">
        <f t="shared" si="0"/>
        <v>SUBCUENTA</v>
      </c>
    </row>
    <row r="25" spans="1:3" x14ac:dyDescent="0.25">
      <c r="A25" s="5">
        <v>112520</v>
      </c>
      <c r="B25" s="6" t="s">
        <v>22</v>
      </c>
      <c r="C25" s="7" t="str">
        <f t="shared" si="0"/>
        <v>SUBCUENTA</v>
      </c>
    </row>
    <row r="26" spans="1:3" x14ac:dyDescent="0.25">
      <c r="A26" s="5">
        <v>112525</v>
      </c>
      <c r="B26" s="6" t="s">
        <v>23</v>
      </c>
      <c r="C26" s="7" t="str">
        <f t="shared" si="0"/>
        <v>SUBCUENTA</v>
      </c>
    </row>
    <row r="27" spans="1:3" x14ac:dyDescent="0.25">
      <c r="A27" s="5">
        <v>112530</v>
      </c>
      <c r="B27" s="6" t="s">
        <v>24</v>
      </c>
      <c r="C27" s="7" t="str">
        <f t="shared" si="0"/>
        <v>SUBCUENTA</v>
      </c>
    </row>
    <row r="28" spans="1:3" x14ac:dyDescent="0.25">
      <c r="A28" s="5">
        <v>12</v>
      </c>
      <c r="B28" s="6" t="s">
        <v>25</v>
      </c>
      <c r="C28" s="7" t="str">
        <f t="shared" si="0"/>
        <v>GRUPO</v>
      </c>
    </row>
    <row r="29" spans="1:3" x14ac:dyDescent="0.25">
      <c r="A29" s="5">
        <v>1205</v>
      </c>
      <c r="B29" s="6" t="s">
        <v>26</v>
      </c>
      <c r="C29" s="7" t="str">
        <f t="shared" si="0"/>
        <v>CUENTA</v>
      </c>
    </row>
    <row r="30" spans="1:3" x14ac:dyDescent="0.25">
      <c r="A30" s="5">
        <v>120505</v>
      </c>
      <c r="B30" s="6" t="s">
        <v>27</v>
      </c>
      <c r="C30" s="7" t="str">
        <f t="shared" si="0"/>
        <v>SUBCUENTA</v>
      </c>
    </row>
    <row r="31" spans="1:3" x14ac:dyDescent="0.25">
      <c r="A31" s="5">
        <v>120510</v>
      </c>
      <c r="B31" s="6" t="s">
        <v>28</v>
      </c>
      <c r="C31" s="7" t="str">
        <f t="shared" si="0"/>
        <v>SUBCUENTA</v>
      </c>
    </row>
    <row r="32" spans="1:3" x14ac:dyDescent="0.25">
      <c r="A32" s="5">
        <v>120515</v>
      </c>
      <c r="B32" s="6" t="s">
        <v>29</v>
      </c>
      <c r="C32" s="7" t="str">
        <f t="shared" si="0"/>
        <v>SUBCUENTA</v>
      </c>
    </row>
    <row r="33" spans="1:3" x14ac:dyDescent="0.25">
      <c r="A33" s="5">
        <v>120520</v>
      </c>
      <c r="B33" s="6" t="s">
        <v>30</v>
      </c>
      <c r="C33" s="7" t="str">
        <f t="shared" si="0"/>
        <v>SUBCUENTA</v>
      </c>
    </row>
    <row r="34" spans="1:3" x14ac:dyDescent="0.25">
      <c r="A34" s="5">
        <v>120525</v>
      </c>
      <c r="B34" s="6" t="s">
        <v>31</v>
      </c>
      <c r="C34" s="7" t="str">
        <f t="shared" si="0"/>
        <v>SUBCUENTA</v>
      </c>
    </row>
    <row r="35" spans="1:3" x14ac:dyDescent="0.25">
      <c r="A35" s="5">
        <v>120530</v>
      </c>
      <c r="B35" s="6" t="s">
        <v>32</v>
      </c>
      <c r="C35" s="7" t="str">
        <f t="shared" si="0"/>
        <v>SUBCUENTA</v>
      </c>
    </row>
    <row r="36" spans="1:3" x14ac:dyDescent="0.25">
      <c r="A36" s="5">
        <v>120535</v>
      </c>
      <c r="B36" s="6" t="s">
        <v>33</v>
      </c>
      <c r="C36" s="7" t="str">
        <f t="shared" si="0"/>
        <v>SUBCUENTA</v>
      </c>
    </row>
    <row r="37" spans="1:3" x14ac:dyDescent="0.25">
      <c r="A37" s="5">
        <v>120540</v>
      </c>
      <c r="B37" s="6" t="s">
        <v>34</v>
      </c>
      <c r="C37" s="7" t="str">
        <f t="shared" si="0"/>
        <v>SUBCUENTA</v>
      </c>
    </row>
    <row r="38" spans="1:3" x14ac:dyDescent="0.25">
      <c r="A38" s="5">
        <v>120545</v>
      </c>
      <c r="B38" s="6" t="s">
        <v>35</v>
      </c>
      <c r="C38" s="7" t="str">
        <f t="shared" si="0"/>
        <v>SUBCUENTA</v>
      </c>
    </row>
    <row r="39" spans="1:3" x14ac:dyDescent="0.25">
      <c r="A39" s="5">
        <v>120550</v>
      </c>
      <c r="B39" s="6" t="s">
        <v>36</v>
      </c>
      <c r="C39" s="7" t="str">
        <f t="shared" si="0"/>
        <v>SUBCUENTA</v>
      </c>
    </row>
    <row r="40" spans="1:3" x14ac:dyDescent="0.25">
      <c r="A40" s="5">
        <v>120555</v>
      </c>
      <c r="B40" s="6" t="s">
        <v>37</v>
      </c>
      <c r="C40" s="7" t="str">
        <f t="shared" si="0"/>
        <v>SUBCUENTA</v>
      </c>
    </row>
    <row r="41" spans="1:3" x14ac:dyDescent="0.25">
      <c r="A41" s="5">
        <v>120560</v>
      </c>
      <c r="B41" s="6" t="s">
        <v>38</v>
      </c>
      <c r="C41" s="7" t="str">
        <f t="shared" si="0"/>
        <v>SUBCUENTA</v>
      </c>
    </row>
    <row r="42" spans="1:3" x14ac:dyDescent="0.25">
      <c r="A42" s="5">
        <v>120565</v>
      </c>
      <c r="B42" s="6" t="s">
        <v>39</v>
      </c>
      <c r="C42" s="7" t="str">
        <f t="shared" si="0"/>
        <v>SUBCUENTA</v>
      </c>
    </row>
    <row r="43" spans="1:3" x14ac:dyDescent="0.25">
      <c r="A43" s="5">
        <v>120570</v>
      </c>
      <c r="B43" s="6" t="s">
        <v>40</v>
      </c>
      <c r="C43" s="7" t="str">
        <f t="shared" si="0"/>
        <v>SUBCUENTA</v>
      </c>
    </row>
    <row r="44" spans="1:3" x14ac:dyDescent="0.25">
      <c r="A44" s="5">
        <v>120599</v>
      </c>
      <c r="B44" s="6" t="s">
        <v>41</v>
      </c>
      <c r="C44" s="7" t="str">
        <f t="shared" si="0"/>
        <v>SUBCUENTA</v>
      </c>
    </row>
    <row r="45" spans="1:3" x14ac:dyDescent="0.25">
      <c r="A45" s="5">
        <v>1210</v>
      </c>
      <c r="B45" s="6" t="s">
        <v>42</v>
      </c>
      <c r="C45" s="7" t="str">
        <f t="shared" si="0"/>
        <v>CUENTA</v>
      </c>
    </row>
    <row r="46" spans="1:3" x14ac:dyDescent="0.25">
      <c r="A46" s="5">
        <v>121005</v>
      </c>
      <c r="B46" s="6" t="s">
        <v>27</v>
      </c>
      <c r="C46" s="7" t="str">
        <f t="shared" si="0"/>
        <v>SUBCUENTA</v>
      </c>
    </row>
    <row r="47" spans="1:3" x14ac:dyDescent="0.25">
      <c r="A47" s="5">
        <v>121010</v>
      </c>
      <c r="B47" s="6" t="s">
        <v>28</v>
      </c>
      <c r="C47" s="7" t="str">
        <f t="shared" si="0"/>
        <v>SUBCUENTA</v>
      </c>
    </row>
    <row r="48" spans="1:3" x14ac:dyDescent="0.25">
      <c r="A48" s="5">
        <v>121015</v>
      </c>
      <c r="B48" s="6" t="s">
        <v>29</v>
      </c>
      <c r="C48" s="7" t="str">
        <f t="shared" si="0"/>
        <v>SUBCUENTA</v>
      </c>
    </row>
    <row r="49" spans="1:3" x14ac:dyDescent="0.25">
      <c r="A49" s="5">
        <v>121020</v>
      </c>
      <c r="B49" s="6" t="s">
        <v>30</v>
      </c>
      <c r="C49" s="7" t="str">
        <f t="shared" si="0"/>
        <v>SUBCUENTA</v>
      </c>
    </row>
    <row r="50" spans="1:3" x14ac:dyDescent="0.25">
      <c r="A50" s="5">
        <v>121025</v>
      </c>
      <c r="B50" s="6" t="s">
        <v>31</v>
      </c>
      <c r="C50" s="7" t="str">
        <f t="shared" si="0"/>
        <v>SUBCUENTA</v>
      </c>
    </row>
    <row r="51" spans="1:3" x14ac:dyDescent="0.25">
      <c r="A51" s="5">
        <v>121030</v>
      </c>
      <c r="B51" s="6" t="s">
        <v>32</v>
      </c>
      <c r="C51" s="7" t="str">
        <f t="shared" si="0"/>
        <v>SUBCUENTA</v>
      </c>
    </row>
    <row r="52" spans="1:3" x14ac:dyDescent="0.25">
      <c r="A52" s="5">
        <v>121035</v>
      </c>
      <c r="B52" s="6" t="s">
        <v>33</v>
      </c>
      <c r="C52" s="7" t="str">
        <f t="shared" si="0"/>
        <v>SUBCUENTA</v>
      </c>
    </row>
    <row r="53" spans="1:3" x14ac:dyDescent="0.25">
      <c r="A53" s="5">
        <v>121040</v>
      </c>
      <c r="B53" s="6" t="s">
        <v>34</v>
      </c>
      <c r="C53" s="7" t="str">
        <f t="shared" si="0"/>
        <v>SUBCUENTA</v>
      </c>
    </row>
    <row r="54" spans="1:3" x14ac:dyDescent="0.25">
      <c r="A54" s="5">
        <v>121045</v>
      </c>
      <c r="B54" s="6" t="s">
        <v>35</v>
      </c>
      <c r="C54" s="7" t="str">
        <f t="shared" si="0"/>
        <v>SUBCUENTA</v>
      </c>
    </row>
    <row r="55" spans="1:3" x14ac:dyDescent="0.25">
      <c r="A55" s="5">
        <v>121050</v>
      </c>
      <c r="B55" s="6" t="s">
        <v>36</v>
      </c>
      <c r="C55" s="7" t="str">
        <f t="shared" si="0"/>
        <v>SUBCUENTA</v>
      </c>
    </row>
    <row r="56" spans="1:3" x14ac:dyDescent="0.25">
      <c r="A56" s="5">
        <v>121055</v>
      </c>
      <c r="B56" s="6" t="s">
        <v>37</v>
      </c>
      <c r="C56" s="7" t="str">
        <f t="shared" si="0"/>
        <v>SUBCUENTA</v>
      </c>
    </row>
    <row r="57" spans="1:3" x14ac:dyDescent="0.25">
      <c r="A57" s="5">
        <v>121060</v>
      </c>
      <c r="B57" s="6" t="s">
        <v>38</v>
      </c>
      <c r="C57" s="7" t="str">
        <f t="shared" si="0"/>
        <v>SUBCUENTA</v>
      </c>
    </row>
    <row r="58" spans="1:3" x14ac:dyDescent="0.25">
      <c r="A58" s="5">
        <v>121065</v>
      </c>
      <c r="B58" s="6" t="s">
        <v>39</v>
      </c>
      <c r="C58" s="7" t="str">
        <f t="shared" si="0"/>
        <v>SUBCUENTA</v>
      </c>
    </row>
    <row r="59" spans="1:3" x14ac:dyDescent="0.25">
      <c r="A59" s="5">
        <v>121070</v>
      </c>
      <c r="B59" s="6" t="s">
        <v>40</v>
      </c>
      <c r="C59" s="7" t="str">
        <f t="shared" si="0"/>
        <v>SUBCUENTA</v>
      </c>
    </row>
    <row r="60" spans="1:3" x14ac:dyDescent="0.25">
      <c r="A60" s="5">
        <v>121099</v>
      </c>
      <c r="B60" s="6" t="s">
        <v>41</v>
      </c>
      <c r="C60" s="7" t="str">
        <f t="shared" si="0"/>
        <v>SUBCUENTA</v>
      </c>
    </row>
    <row r="61" spans="1:3" x14ac:dyDescent="0.25">
      <c r="A61" s="5">
        <v>1215</v>
      </c>
      <c r="B61" s="6" t="s">
        <v>43</v>
      </c>
      <c r="C61" s="7" t="str">
        <f t="shared" si="0"/>
        <v>CUENTA</v>
      </c>
    </row>
    <row r="62" spans="1:3" x14ac:dyDescent="0.25">
      <c r="A62" s="5">
        <v>121505</v>
      </c>
      <c r="B62" s="6" t="s">
        <v>44</v>
      </c>
      <c r="C62" s="7" t="str">
        <f t="shared" si="0"/>
        <v>SUBCUENTA</v>
      </c>
    </row>
    <row r="63" spans="1:3" x14ac:dyDescent="0.25">
      <c r="A63" s="5">
        <v>121510</v>
      </c>
      <c r="B63" s="6" t="s">
        <v>45</v>
      </c>
      <c r="C63" s="7" t="str">
        <f t="shared" si="0"/>
        <v>SUBCUENTA</v>
      </c>
    </row>
    <row r="64" spans="1:3" x14ac:dyDescent="0.25">
      <c r="A64" s="5">
        <v>121515</v>
      </c>
      <c r="B64" s="6" t="s">
        <v>46</v>
      </c>
      <c r="C64" s="7" t="str">
        <f t="shared" si="0"/>
        <v>SUBCUENTA</v>
      </c>
    </row>
    <row r="65" spans="1:3" x14ac:dyDescent="0.25">
      <c r="A65" s="5">
        <v>121520</v>
      </c>
      <c r="B65" s="6" t="s">
        <v>47</v>
      </c>
      <c r="C65" s="7" t="str">
        <f t="shared" si="0"/>
        <v>SUBCUENTA</v>
      </c>
    </row>
    <row r="66" spans="1:3" x14ac:dyDescent="0.25">
      <c r="A66" s="5">
        <v>121595</v>
      </c>
      <c r="B66" s="6" t="s">
        <v>48</v>
      </c>
      <c r="C66" s="7" t="str">
        <f t="shared" si="0"/>
        <v>SUBCUENTA</v>
      </c>
    </row>
    <row r="67" spans="1:3" x14ac:dyDescent="0.25">
      <c r="A67" s="5">
        <v>1220</v>
      </c>
      <c r="B67" s="6" t="s">
        <v>49</v>
      </c>
      <c r="C67" s="7" t="str">
        <f t="shared" si="0"/>
        <v>CUENTA</v>
      </c>
    </row>
    <row r="68" spans="1:3" x14ac:dyDescent="0.25">
      <c r="A68" s="5">
        <v>122005</v>
      </c>
      <c r="B68" s="6" t="s">
        <v>50</v>
      </c>
      <c r="C68" s="7" t="str">
        <f t="shared" si="0"/>
        <v>SUBCUENTA</v>
      </c>
    </row>
    <row r="69" spans="1:3" x14ac:dyDescent="0.25">
      <c r="A69" s="5">
        <v>122010</v>
      </c>
      <c r="B69" s="6" t="s">
        <v>51</v>
      </c>
      <c r="C69" s="7" t="str">
        <f t="shared" si="0"/>
        <v>SUBCUENTA</v>
      </c>
    </row>
    <row r="70" spans="1:3" x14ac:dyDescent="0.25">
      <c r="A70" s="5">
        <v>122015</v>
      </c>
      <c r="B70" s="6" t="s">
        <v>52</v>
      </c>
      <c r="C70" s="7" t="str">
        <f t="shared" ref="C70:C133" si="1">IF(LEN(A70)=1,"CLASE",IF(LEN(A70)=2,"GRUPO",IF(LEN(A70)=4,"CUENTA",IF(LEN(A70)=6,"SUBCUENTA",""))))</f>
        <v>SUBCUENTA</v>
      </c>
    </row>
    <row r="71" spans="1:3" x14ac:dyDescent="0.25">
      <c r="A71" s="5">
        <v>122095</v>
      </c>
      <c r="B71" s="6" t="s">
        <v>53</v>
      </c>
      <c r="C71" s="7" t="str">
        <f t="shared" si="1"/>
        <v>SUBCUENTA</v>
      </c>
    </row>
    <row r="72" spans="1:3" x14ac:dyDescent="0.25">
      <c r="A72" s="5">
        <v>1225</v>
      </c>
      <c r="B72" s="6" t="s">
        <v>54</v>
      </c>
      <c r="C72" s="7" t="str">
        <f t="shared" si="1"/>
        <v>CUENTA</v>
      </c>
    </row>
    <row r="73" spans="1:3" x14ac:dyDescent="0.25">
      <c r="A73" s="5">
        <v>122505</v>
      </c>
      <c r="B73" s="6" t="s">
        <v>55</v>
      </c>
      <c r="C73" s="7" t="str">
        <f t="shared" si="1"/>
        <v>SUBCUENTA</v>
      </c>
    </row>
    <row r="74" spans="1:3" x14ac:dyDescent="0.25">
      <c r="A74" s="5">
        <v>122510</v>
      </c>
      <c r="B74" s="6" t="s">
        <v>56</v>
      </c>
      <c r="C74" s="7" t="str">
        <f t="shared" si="1"/>
        <v>SUBCUENTA</v>
      </c>
    </row>
    <row r="75" spans="1:3" x14ac:dyDescent="0.25">
      <c r="A75" s="5">
        <v>122515</v>
      </c>
      <c r="B75" s="6" t="s">
        <v>57</v>
      </c>
      <c r="C75" s="7" t="str">
        <f t="shared" si="1"/>
        <v>SUBCUENTA</v>
      </c>
    </row>
    <row r="76" spans="1:3" x14ac:dyDescent="0.25">
      <c r="A76" s="5">
        <v>122520</v>
      </c>
      <c r="B76" s="6" t="s">
        <v>58</v>
      </c>
      <c r="C76" s="7" t="str">
        <f t="shared" si="1"/>
        <v>SUBCUENTA</v>
      </c>
    </row>
    <row r="77" spans="1:3" x14ac:dyDescent="0.25">
      <c r="A77" s="5">
        <v>122525</v>
      </c>
      <c r="B77" s="6" t="s">
        <v>59</v>
      </c>
      <c r="C77" s="7" t="str">
        <f t="shared" si="1"/>
        <v>SUBCUENTA</v>
      </c>
    </row>
    <row r="78" spans="1:3" x14ac:dyDescent="0.25">
      <c r="A78" s="5">
        <v>122530</v>
      </c>
      <c r="B78" s="6" t="s">
        <v>60</v>
      </c>
      <c r="C78" s="7" t="str">
        <f t="shared" si="1"/>
        <v>SUBCUENTA</v>
      </c>
    </row>
    <row r="79" spans="1:3" x14ac:dyDescent="0.25">
      <c r="A79" s="5">
        <v>122535</v>
      </c>
      <c r="B79" s="6" t="s">
        <v>61</v>
      </c>
      <c r="C79" s="7" t="str">
        <f t="shared" si="1"/>
        <v>SUBCUENTA</v>
      </c>
    </row>
    <row r="80" spans="1:3" x14ac:dyDescent="0.25">
      <c r="A80" s="5">
        <v>122540</v>
      </c>
      <c r="B80" s="6" t="s">
        <v>62</v>
      </c>
      <c r="C80" s="7" t="str">
        <f t="shared" si="1"/>
        <v>SUBCUENTA</v>
      </c>
    </row>
    <row r="81" spans="1:3" x14ac:dyDescent="0.25">
      <c r="A81" s="5">
        <v>122545</v>
      </c>
      <c r="B81" s="6" t="s">
        <v>63</v>
      </c>
      <c r="C81" s="7" t="str">
        <f t="shared" si="1"/>
        <v>SUBCUENTA</v>
      </c>
    </row>
    <row r="82" spans="1:3" x14ac:dyDescent="0.25">
      <c r="A82" s="5">
        <v>122595</v>
      </c>
      <c r="B82" s="6" t="s">
        <v>48</v>
      </c>
      <c r="C82" s="7" t="str">
        <f t="shared" si="1"/>
        <v>SUBCUENTA</v>
      </c>
    </row>
    <row r="83" spans="1:3" x14ac:dyDescent="0.25">
      <c r="A83" s="5">
        <v>1230</v>
      </c>
      <c r="B83" s="6" t="s">
        <v>64</v>
      </c>
      <c r="C83" s="7" t="str">
        <f t="shared" si="1"/>
        <v>CUENTA</v>
      </c>
    </row>
    <row r="84" spans="1:3" x14ac:dyDescent="0.25">
      <c r="A84" s="5">
        <v>123005</v>
      </c>
      <c r="B84" s="6" t="s">
        <v>65</v>
      </c>
      <c r="C84" s="7" t="str">
        <f t="shared" si="1"/>
        <v>SUBCUENTA</v>
      </c>
    </row>
    <row r="85" spans="1:3" x14ac:dyDescent="0.25">
      <c r="A85" s="5">
        <v>123010</v>
      </c>
      <c r="B85" s="6" t="s">
        <v>66</v>
      </c>
      <c r="C85" s="7" t="str">
        <f t="shared" si="1"/>
        <v>SUBCUENTA</v>
      </c>
    </row>
    <row r="86" spans="1:3" x14ac:dyDescent="0.25">
      <c r="A86" s="5">
        <v>123015</v>
      </c>
      <c r="B86" s="6" t="s">
        <v>67</v>
      </c>
      <c r="C86" s="7" t="str">
        <f t="shared" si="1"/>
        <v>SUBCUENTA</v>
      </c>
    </row>
    <row r="87" spans="1:3" x14ac:dyDescent="0.25">
      <c r="A87" s="5">
        <v>1235</v>
      </c>
      <c r="B87" s="6" t="s">
        <v>68</v>
      </c>
      <c r="C87" s="7" t="str">
        <f t="shared" si="1"/>
        <v>CUENTA</v>
      </c>
    </row>
    <row r="88" spans="1:3" x14ac:dyDescent="0.25">
      <c r="A88" s="5">
        <v>123505</v>
      </c>
      <c r="B88" s="6" t="s">
        <v>69</v>
      </c>
      <c r="C88" s="7" t="str">
        <f t="shared" si="1"/>
        <v>SUBCUENTA</v>
      </c>
    </row>
    <row r="89" spans="1:3" x14ac:dyDescent="0.25">
      <c r="A89" s="5">
        <v>123510</v>
      </c>
      <c r="B89" s="6" t="s">
        <v>70</v>
      </c>
      <c r="C89" s="7" t="str">
        <f t="shared" si="1"/>
        <v>SUBCUENTA</v>
      </c>
    </row>
    <row r="90" spans="1:3" x14ac:dyDescent="0.25">
      <c r="A90" s="5">
        <v>123515</v>
      </c>
      <c r="B90" s="6" t="s">
        <v>71</v>
      </c>
      <c r="C90" s="7" t="str">
        <f t="shared" si="1"/>
        <v>SUBCUENTA</v>
      </c>
    </row>
    <row r="91" spans="1:3" x14ac:dyDescent="0.25">
      <c r="A91" s="5">
        <v>123520</v>
      </c>
      <c r="B91" s="6" t="s">
        <v>72</v>
      </c>
      <c r="C91" s="7" t="str">
        <f t="shared" si="1"/>
        <v>SUBCUENTA</v>
      </c>
    </row>
    <row r="92" spans="1:3" x14ac:dyDescent="0.25">
      <c r="A92" s="5">
        <v>123525</v>
      </c>
      <c r="B92" s="6" t="s">
        <v>73</v>
      </c>
      <c r="C92" s="7" t="str">
        <f t="shared" si="1"/>
        <v>SUBCUENTA</v>
      </c>
    </row>
    <row r="93" spans="1:3" x14ac:dyDescent="0.25">
      <c r="A93" s="5">
        <v>123530</v>
      </c>
      <c r="B93" s="6" t="s">
        <v>74</v>
      </c>
      <c r="C93" s="7" t="str">
        <f t="shared" si="1"/>
        <v>SUBCUENTA</v>
      </c>
    </row>
    <row r="94" spans="1:3" x14ac:dyDescent="0.25">
      <c r="A94" s="5">
        <v>123535</v>
      </c>
      <c r="B94" s="6" t="s">
        <v>75</v>
      </c>
      <c r="C94" s="7" t="str">
        <f t="shared" si="1"/>
        <v>SUBCUENTA</v>
      </c>
    </row>
    <row r="95" spans="1:3" x14ac:dyDescent="0.25">
      <c r="A95" s="5">
        <v>123540</v>
      </c>
      <c r="B95" s="6" t="s">
        <v>76</v>
      </c>
      <c r="C95" s="7" t="str">
        <f t="shared" si="1"/>
        <v>SUBCUENTA</v>
      </c>
    </row>
    <row r="96" spans="1:3" x14ac:dyDescent="0.25">
      <c r="A96" s="5">
        <v>123545</v>
      </c>
      <c r="B96" s="6" t="s">
        <v>77</v>
      </c>
      <c r="C96" s="7" t="str">
        <f t="shared" si="1"/>
        <v>SUBCUENTA</v>
      </c>
    </row>
    <row r="97" spans="1:3" x14ac:dyDescent="0.25">
      <c r="A97" s="5">
        <v>123550</v>
      </c>
      <c r="B97" s="6" t="s">
        <v>78</v>
      </c>
      <c r="C97" s="7" t="str">
        <f t="shared" si="1"/>
        <v>SUBCUENTA</v>
      </c>
    </row>
    <row r="98" spans="1:3" x14ac:dyDescent="0.25">
      <c r="A98" s="5">
        <v>123555</v>
      </c>
      <c r="B98" s="6" t="s">
        <v>79</v>
      </c>
      <c r="C98" s="7" t="str">
        <f t="shared" si="1"/>
        <v>SUBCUENTA</v>
      </c>
    </row>
    <row r="99" spans="1:3" x14ac:dyDescent="0.25">
      <c r="A99" s="5">
        <v>123560</v>
      </c>
      <c r="B99" s="6" t="s">
        <v>80</v>
      </c>
      <c r="C99" s="7" t="str">
        <f t="shared" si="1"/>
        <v>SUBCUENTA</v>
      </c>
    </row>
    <row r="100" spans="1:3" x14ac:dyDescent="0.25">
      <c r="A100" s="5">
        <v>123565</v>
      </c>
      <c r="B100" s="6" t="s">
        <v>81</v>
      </c>
      <c r="C100" s="7" t="str">
        <f t="shared" si="1"/>
        <v>SUBCUENTA</v>
      </c>
    </row>
    <row r="101" spans="1:3" x14ac:dyDescent="0.25">
      <c r="A101" s="5">
        <v>123570</v>
      </c>
      <c r="B101" s="6" t="s">
        <v>82</v>
      </c>
      <c r="C101" s="7" t="str">
        <f t="shared" si="1"/>
        <v>SUBCUENTA</v>
      </c>
    </row>
    <row r="102" spans="1:3" x14ac:dyDescent="0.25">
      <c r="A102" s="5">
        <v>123595</v>
      </c>
      <c r="B102" s="6" t="s">
        <v>48</v>
      </c>
      <c r="C102" s="7" t="str">
        <f t="shared" si="1"/>
        <v>SUBCUENTA</v>
      </c>
    </row>
    <row r="103" spans="1:3" x14ac:dyDescent="0.25">
      <c r="A103" s="5">
        <v>1240</v>
      </c>
      <c r="B103" s="6" t="s">
        <v>83</v>
      </c>
      <c r="C103" s="7" t="str">
        <f t="shared" si="1"/>
        <v>CUENTA</v>
      </c>
    </row>
    <row r="104" spans="1:3" x14ac:dyDescent="0.25">
      <c r="A104" s="5">
        <v>124005</v>
      </c>
      <c r="B104" s="6" t="s">
        <v>84</v>
      </c>
      <c r="C104" s="7" t="str">
        <f t="shared" si="1"/>
        <v>SUBCUENTA</v>
      </c>
    </row>
    <row r="105" spans="1:3" x14ac:dyDescent="0.25">
      <c r="A105" s="5">
        <v>124010</v>
      </c>
      <c r="B105" s="6" t="s">
        <v>85</v>
      </c>
      <c r="C105" s="7" t="str">
        <f t="shared" si="1"/>
        <v>SUBCUENTA</v>
      </c>
    </row>
    <row r="106" spans="1:3" x14ac:dyDescent="0.25">
      <c r="A106" s="5">
        <v>124015</v>
      </c>
      <c r="B106" s="6" t="s">
        <v>86</v>
      </c>
      <c r="C106" s="7" t="str">
        <f t="shared" si="1"/>
        <v>SUBCUENTA</v>
      </c>
    </row>
    <row r="107" spans="1:3" x14ac:dyDescent="0.25">
      <c r="A107" s="5">
        <v>124095</v>
      </c>
      <c r="B107" s="6" t="s">
        <v>53</v>
      </c>
      <c r="C107" s="7" t="str">
        <f t="shared" si="1"/>
        <v>SUBCUENTA</v>
      </c>
    </row>
    <row r="108" spans="1:3" x14ac:dyDescent="0.25">
      <c r="A108" s="5">
        <v>1245</v>
      </c>
      <c r="B108" s="6" t="s">
        <v>87</v>
      </c>
      <c r="C108" s="7" t="str">
        <f t="shared" si="1"/>
        <v>CUENTA</v>
      </c>
    </row>
    <row r="109" spans="1:3" x14ac:dyDescent="0.25">
      <c r="A109" s="5">
        <v>124505</v>
      </c>
      <c r="B109" s="6" t="s">
        <v>88</v>
      </c>
      <c r="C109" s="7" t="str">
        <f t="shared" si="1"/>
        <v>SUBCUENTA</v>
      </c>
    </row>
    <row r="110" spans="1:3" x14ac:dyDescent="0.25">
      <c r="A110" s="5">
        <v>124510</v>
      </c>
      <c r="B110" s="6" t="s">
        <v>89</v>
      </c>
      <c r="C110" s="7" t="str">
        <f t="shared" si="1"/>
        <v>SUBCUENTA</v>
      </c>
    </row>
    <row r="111" spans="1:3" x14ac:dyDescent="0.25">
      <c r="A111" s="5">
        <v>1250</v>
      </c>
      <c r="B111" s="6" t="s">
        <v>90</v>
      </c>
      <c r="C111" s="7" t="str">
        <f t="shared" si="1"/>
        <v>CUENTA</v>
      </c>
    </row>
    <row r="112" spans="1:3" x14ac:dyDescent="0.25">
      <c r="A112" s="5">
        <v>125005</v>
      </c>
      <c r="B112" s="6" t="s">
        <v>26</v>
      </c>
      <c r="C112" s="7" t="str">
        <f t="shared" si="1"/>
        <v>SUBCUENTA</v>
      </c>
    </row>
    <row r="113" spans="1:3" x14ac:dyDescent="0.25">
      <c r="A113" s="5">
        <v>125010</v>
      </c>
      <c r="B113" s="6" t="s">
        <v>42</v>
      </c>
      <c r="C113" s="7" t="str">
        <f t="shared" si="1"/>
        <v>SUBCUENTA</v>
      </c>
    </row>
    <row r="114" spans="1:3" x14ac:dyDescent="0.25">
      <c r="A114" s="5">
        <v>125015</v>
      </c>
      <c r="B114" s="6" t="s">
        <v>43</v>
      </c>
      <c r="C114" s="7" t="str">
        <f t="shared" si="1"/>
        <v>SUBCUENTA</v>
      </c>
    </row>
    <row r="115" spans="1:3" x14ac:dyDescent="0.25">
      <c r="A115" s="5">
        <v>125020</v>
      </c>
      <c r="B115" s="6" t="s">
        <v>49</v>
      </c>
      <c r="C115" s="7" t="str">
        <f t="shared" si="1"/>
        <v>SUBCUENTA</v>
      </c>
    </row>
    <row r="116" spans="1:3" x14ac:dyDescent="0.25">
      <c r="A116" s="5">
        <v>125025</v>
      </c>
      <c r="B116" s="6" t="s">
        <v>54</v>
      </c>
      <c r="C116" s="7" t="str">
        <f t="shared" si="1"/>
        <v>SUBCUENTA</v>
      </c>
    </row>
    <row r="117" spans="1:3" x14ac:dyDescent="0.25">
      <c r="A117" s="5">
        <v>125030</v>
      </c>
      <c r="B117" s="6" t="s">
        <v>64</v>
      </c>
      <c r="C117" s="7" t="str">
        <f t="shared" si="1"/>
        <v>SUBCUENTA</v>
      </c>
    </row>
    <row r="118" spans="1:3" x14ac:dyDescent="0.25">
      <c r="A118" s="5">
        <v>125035</v>
      </c>
      <c r="B118" s="6" t="s">
        <v>68</v>
      </c>
      <c r="C118" s="7" t="str">
        <f t="shared" si="1"/>
        <v>SUBCUENTA</v>
      </c>
    </row>
    <row r="119" spans="1:3" x14ac:dyDescent="0.25">
      <c r="A119" s="5">
        <v>125040</v>
      </c>
      <c r="B119" s="6" t="s">
        <v>91</v>
      </c>
      <c r="C119" s="7" t="str">
        <f t="shared" si="1"/>
        <v>SUBCUENTA</v>
      </c>
    </row>
    <row r="120" spans="1:3" x14ac:dyDescent="0.25">
      <c r="A120" s="5">
        <v>125099</v>
      </c>
      <c r="B120" s="6" t="s">
        <v>41</v>
      </c>
      <c r="C120" s="7" t="str">
        <f t="shared" si="1"/>
        <v>SUBCUENTA</v>
      </c>
    </row>
    <row r="121" spans="1:3" x14ac:dyDescent="0.25">
      <c r="A121" s="5">
        <v>1255</v>
      </c>
      <c r="B121" s="6" t="s">
        <v>92</v>
      </c>
      <c r="C121" s="7" t="str">
        <f t="shared" si="1"/>
        <v>CUENTA</v>
      </c>
    </row>
    <row r="122" spans="1:3" x14ac:dyDescent="0.25">
      <c r="A122" s="5">
        <v>125505</v>
      </c>
      <c r="B122" s="6" t="s">
        <v>93</v>
      </c>
      <c r="C122" s="7" t="str">
        <f t="shared" si="1"/>
        <v>SUBCUENTA</v>
      </c>
    </row>
    <row r="123" spans="1:3" x14ac:dyDescent="0.25">
      <c r="A123" s="5">
        <v>125510</v>
      </c>
      <c r="B123" s="6" t="s">
        <v>94</v>
      </c>
      <c r="C123" s="7" t="str">
        <f t="shared" si="1"/>
        <v>SUBCUENTA</v>
      </c>
    </row>
    <row r="124" spans="1:3" x14ac:dyDescent="0.25">
      <c r="A124" s="5">
        <v>125515</v>
      </c>
      <c r="B124" s="6" t="s">
        <v>95</v>
      </c>
      <c r="C124" s="7" t="str">
        <f t="shared" si="1"/>
        <v>SUBCUENTA</v>
      </c>
    </row>
    <row r="125" spans="1:3" x14ac:dyDescent="0.25">
      <c r="A125" s="5">
        <v>125595</v>
      </c>
      <c r="B125" s="6" t="s">
        <v>53</v>
      </c>
      <c r="C125" s="7" t="str">
        <f t="shared" si="1"/>
        <v>SUBCUENTA</v>
      </c>
    </row>
    <row r="126" spans="1:3" x14ac:dyDescent="0.25">
      <c r="A126" s="5">
        <v>1260</v>
      </c>
      <c r="B126" s="6" t="s">
        <v>96</v>
      </c>
      <c r="C126" s="7" t="str">
        <f t="shared" si="1"/>
        <v>CUENTA</v>
      </c>
    </row>
    <row r="127" spans="1:3" ht="25.5" x14ac:dyDescent="0.25">
      <c r="A127" s="5" t="s">
        <v>97</v>
      </c>
      <c r="B127" s="6"/>
      <c r="C127" s="7" t="str">
        <f t="shared" si="1"/>
        <v/>
      </c>
    </row>
    <row r="128" spans="1:3" x14ac:dyDescent="0.25">
      <c r="A128" s="5">
        <v>126099</v>
      </c>
      <c r="B128" s="6" t="s">
        <v>41</v>
      </c>
      <c r="C128" s="7" t="str">
        <f t="shared" si="1"/>
        <v>SUBCUENTA</v>
      </c>
    </row>
    <row r="129" spans="1:3" x14ac:dyDescent="0.25">
      <c r="A129" s="5">
        <v>1295</v>
      </c>
      <c r="B129" s="6" t="s">
        <v>98</v>
      </c>
      <c r="C129" s="7" t="str">
        <f t="shared" si="1"/>
        <v>CUENTA</v>
      </c>
    </row>
    <row r="130" spans="1:3" x14ac:dyDescent="0.25">
      <c r="A130" s="5">
        <v>129505</v>
      </c>
      <c r="B130" s="6" t="s">
        <v>99</v>
      </c>
      <c r="C130" s="7" t="str">
        <f t="shared" si="1"/>
        <v>SUBCUENTA</v>
      </c>
    </row>
    <row r="131" spans="1:3" x14ac:dyDescent="0.25">
      <c r="A131" s="5">
        <v>129510</v>
      </c>
      <c r="B131" s="6" t="s">
        <v>100</v>
      </c>
      <c r="C131" s="7" t="str">
        <f t="shared" si="1"/>
        <v>SUBCUENTA</v>
      </c>
    </row>
    <row r="132" spans="1:3" x14ac:dyDescent="0.25">
      <c r="A132" s="5">
        <v>129515</v>
      </c>
      <c r="B132" s="6" t="s">
        <v>101</v>
      </c>
      <c r="C132" s="7" t="str">
        <f t="shared" si="1"/>
        <v>SUBCUENTA</v>
      </c>
    </row>
    <row r="133" spans="1:3" x14ac:dyDescent="0.25">
      <c r="A133" s="5">
        <v>129520</v>
      </c>
      <c r="B133" s="6" t="s">
        <v>102</v>
      </c>
      <c r="C133" s="7" t="str">
        <f t="shared" si="1"/>
        <v>SUBCUENTA</v>
      </c>
    </row>
    <row r="134" spans="1:3" x14ac:dyDescent="0.25">
      <c r="A134" s="5">
        <v>129595</v>
      </c>
      <c r="B134" s="6" t="s">
        <v>103</v>
      </c>
      <c r="C134" s="7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5">
        <v>129599</v>
      </c>
      <c r="B135" s="6" t="s">
        <v>41</v>
      </c>
      <c r="C135" s="7" t="str">
        <f t="shared" si="2"/>
        <v>SUBCUENTA</v>
      </c>
    </row>
    <row r="136" spans="1:3" x14ac:dyDescent="0.25">
      <c r="A136" s="5">
        <v>1299</v>
      </c>
      <c r="B136" s="6" t="s">
        <v>104</v>
      </c>
      <c r="C136" s="7" t="str">
        <f t="shared" si="2"/>
        <v>CUENTA</v>
      </c>
    </row>
    <row r="137" spans="1:3" x14ac:dyDescent="0.25">
      <c r="A137" s="5">
        <v>129905</v>
      </c>
      <c r="B137" s="6" t="s">
        <v>26</v>
      </c>
      <c r="C137" s="7" t="str">
        <f t="shared" si="2"/>
        <v>SUBCUENTA</v>
      </c>
    </row>
    <row r="138" spans="1:3" x14ac:dyDescent="0.25">
      <c r="A138" s="5">
        <v>129910</v>
      </c>
      <c r="B138" s="6" t="s">
        <v>42</v>
      </c>
      <c r="C138" s="7" t="str">
        <f t="shared" si="2"/>
        <v>SUBCUENTA</v>
      </c>
    </row>
    <row r="139" spans="1:3" x14ac:dyDescent="0.25">
      <c r="A139" s="5">
        <v>129915</v>
      </c>
      <c r="B139" s="6" t="s">
        <v>43</v>
      </c>
      <c r="C139" s="7" t="str">
        <f t="shared" si="2"/>
        <v>SUBCUENTA</v>
      </c>
    </row>
    <row r="140" spans="1:3" x14ac:dyDescent="0.25">
      <c r="A140" s="5">
        <v>129920</v>
      </c>
      <c r="B140" s="6" t="s">
        <v>49</v>
      </c>
      <c r="C140" s="7" t="str">
        <f t="shared" si="2"/>
        <v>SUBCUENTA</v>
      </c>
    </row>
    <row r="141" spans="1:3" x14ac:dyDescent="0.25">
      <c r="A141" s="5">
        <v>129925</v>
      </c>
      <c r="B141" s="6" t="s">
        <v>54</v>
      </c>
      <c r="C141" s="7" t="str">
        <f t="shared" si="2"/>
        <v>SUBCUENTA</v>
      </c>
    </row>
    <row r="142" spans="1:3" x14ac:dyDescent="0.25">
      <c r="A142" s="5">
        <v>129930</v>
      </c>
      <c r="B142" s="6" t="s">
        <v>64</v>
      </c>
      <c r="C142" s="7" t="str">
        <f t="shared" si="2"/>
        <v>SUBCUENTA</v>
      </c>
    </row>
    <row r="143" spans="1:3" x14ac:dyDescent="0.25">
      <c r="A143" s="5">
        <v>129935</v>
      </c>
      <c r="B143" s="6" t="s">
        <v>68</v>
      </c>
      <c r="C143" s="7" t="str">
        <f t="shared" si="2"/>
        <v>SUBCUENTA</v>
      </c>
    </row>
    <row r="144" spans="1:3" x14ac:dyDescent="0.25">
      <c r="A144" s="5">
        <v>129940</v>
      </c>
      <c r="B144" s="6" t="s">
        <v>83</v>
      </c>
      <c r="C144" s="7" t="str">
        <f t="shared" si="2"/>
        <v>SUBCUENTA</v>
      </c>
    </row>
    <row r="145" spans="1:3" x14ac:dyDescent="0.25">
      <c r="A145" s="5">
        <v>129945</v>
      </c>
      <c r="B145" s="6" t="s">
        <v>87</v>
      </c>
      <c r="C145" s="7" t="str">
        <f t="shared" si="2"/>
        <v>SUBCUENTA</v>
      </c>
    </row>
    <row r="146" spans="1:3" x14ac:dyDescent="0.25">
      <c r="A146" s="5">
        <v>129950</v>
      </c>
      <c r="B146" s="6" t="s">
        <v>105</v>
      </c>
      <c r="C146" s="7" t="str">
        <f t="shared" si="2"/>
        <v>SUBCUENTA</v>
      </c>
    </row>
    <row r="147" spans="1:3" x14ac:dyDescent="0.25">
      <c r="A147" s="5">
        <v>129955</v>
      </c>
      <c r="B147" s="6" t="s">
        <v>92</v>
      </c>
      <c r="C147" s="7" t="str">
        <f t="shared" si="2"/>
        <v>SUBCUENTA</v>
      </c>
    </row>
    <row r="148" spans="1:3" x14ac:dyDescent="0.25">
      <c r="A148" s="5">
        <v>129960</v>
      </c>
      <c r="B148" s="6" t="s">
        <v>96</v>
      </c>
      <c r="C148" s="7" t="str">
        <f t="shared" si="2"/>
        <v>SUBCUENTA</v>
      </c>
    </row>
    <row r="149" spans="1:3" x14ac:dyDescent="0.25">
      <c r="A149" s="5">
        <v>129995</v>
      </c>
      <c r="B149" s="6" t="s">
        <v>98</v>
      </c>
      <c r="C149" s="7" t="str">
        <f t="shared" si="2"/>
        <v>SUBCUENTA</v>
      </c>
    </row>
    <row r="150" spans="1:3" x14ac:dyDescent="0.25">
      <c r="A150" s="5">
        <v>13</v>
      </c>
      <c r="B150" s="6" t="s">
        <v>106</v>
      </c>
      <c r="C150" s="7" t="str">
        <f t="shared" si="2"/>
        <v>GRUPO</v>
      </c>
    </row>
    <row r="151" spans="1:3" x14ac:dyDescent="0.25">
      <c r="A151" s="5">
        <v>1305</v>
      </c>
      <c r="B151" s="6" t="s">
        <v>107</v>
      </c>
      <c r="C151" s="7" t="str">
        <f t="shared" si="2"/>
        <v>CUENTA</v>
      </c>
    </row>
    <row r="152" spans="1:3" x14ac:dyDescent="0.25">
      <c r="A152" s="5">
        <v>130505</v>
      </c>
      <c r="B152" s="6" t="s">
        <v>108</v>
      </c>
      <c r="C152" s="7" t="str">
        <f t="shared" si="2"/>
        <v>SUBCUENTA</v>
      </c>
    </row>
    <row r="153" spans="1:3" x14ac:dyDescent="0.25">
      <c r="A153" s="5">
        <v>130510</v>
      </c>
      <c r="B153" s="6" t="s">
        <v>109</v>
      </c>
      <c r="C153" s="7" t="str">
        <f t="shared" si="2"/>
        <v>SUBCUENTA</v>
      </c>
    </row>
    <row r="154" spans="1:3" x14ac:dyDescent="0.25">
      <c r="A154" s="5">
        <v>130515</v>
      </c>
      <c r="B154" s="6" t="s">
        <v>110</v>
      </c>
      <c r="C154" s="7" t="str">
        <f t="shared" si="2"/>
        <v>SUBCUENTA</v>
      </c>
    </row>
    <row r="155" spans="1:3" x14ac:dyDescent="0.25">
      <c r="A155" s="5">
        <v>1310</v>
      </c>
      <c r="B155" s="6" t="s">
        <v>111</v>
      </c>
      <c r="C155" s="7" t="str">
        <f t="shared" si="2"/>
        <v>CUENTA</v>
      </c>
    </row>
    <row r="156" spans="1:3" x14ac:dyDescent="0.25">
      <c r="A156" s="5">
        <v>131005</v>
      </c>
      <c r="B156" s="6" t="s">
        <v>112</v>
      </c>
      <c r="C156" s="7" t="str">
        <f t="shared" si="2"/>
        <v>SUBCUENTA</v>
      </c>
    </row>
    <row r="157" spans="1:3" x14ac:dyDescent="0.25">
      <c r="A157" s="5">
        <v>131010</v>
      </c>
      <c r="B157" s="6" t="s">
        <v>113</v>
      </c>
      <c r="C157" s="7" t="str">
        <f t="shared" si="2"/>
        <v>SUBCUENTA</v>
      </c>
    </row>
    <row r="158" spans="1:3" x14ac:dyDescent="0.25">
      <c r="A158" s="5">
        <v>131015</v>
      </c>
      <c r="B158" s="6" t="s">
        <v>114</v>
      </c>
      <c r="C158" s="7" t="str">
        <f t="shared" si="2"/>
        <v>SUBCUENTA</v>
      </c>
    </row>
    <row r="159" spans="1:3" x14ac:dyDescent="0.25">
      <c r="A159" s="5">
        <v>131020</v>
      </c>
      <c r="B159" s="6" t="s">
        <v>115</v>
      </c>
      <c r="C159" s="7" t="str">
        <f t="shared" si="2"/>
        <v>SUBCUENTA</v>
      </c>
    </row>
    <row r="160" spans="1:3" x14ac:dyDescent="0.25">
      <c r="A160" s="5">
        <v>131095</v>
      </c>
      <c r="B160" s="6" t="s">
        <v>53</v>
      </c>
      <c r="C160" s="7" t="str">
        <f t="shared" si="2"/>
        <v>SUBCUENTA</v>
      </c>
    </row>
    <row r="161" spans="1:3" x14ac:dyDescent="0.25">
      <c r="A161" s="5">
        <v>1315</v>
      </c>
      <c r="B161" s="6" t="s">
        <v>116</v>
      </c>
      <c r="C161" s="7" t="str">
        <f t="shared" si="2"/>
        <v>CUENTA</v>
      </c>
    </row>
    <row r="162" spans="1:3" x14ac:dyDescent="0.25">
      <c r="A162" s="5">
        <v>131505</v>
      </c>
      <c r="B162" s="6" t="s">
        <v>117</v>
      </c>
      <c r="C162" s="7" t="str">
        <f t="shared" si="2"/>
        <v>SUBCUENTA</v>
      </c>
    </row>
    <row r="163" spans="1:3" x14ac:dyDescent="0.25">
      <c r="A163" s="5">
        <v>131510</v>
      </c>
      <c r="B163" s="6" t="s">
        <v>118</v>
      </c>
      <c r="C163" s="7" t="str">
        <f t="shared" si="2"/>
        <v>SUBCUENTA</v>
      </c>
    </row>
    <row r="164" spans="1:3" x14ac:dyDescent="0.25">
      <c r="A164" s="5">
        <v>131515</v>
      </c>
      <c r="B164" s="6" t="s">
        <v>119</v>
      </c>
      <c r="C164" s="7" t="str">
        <f t="shared" si="2"/>
        <v>SUBCUENTA</v>
      </c>
    </row>
    <row r="165" spans="1:3" x14ac:dyDescent="0.25">
      <c r="A165" s="5">
        <v>131520</v>
      </c>
      <c r="B165" s="6" t="s">
        <v>120</v>
      </c>
      <c r="C165" s="7" t="str">
        <f t="shared" si="2"/>
        <v>SUBCUENTA</v>
      </c>
    </row>
    <row r="166" spans="1:3" x14ac:dyDescent="0.25">
      <c r="A166" s="5">
        <v>1320</v>
      </c>
      <c r="B166" s="6" t="s">
        <v>121</v>
      </c>
      <c r="C166" s="7" t="str">
        <f t="shared" si="2"/>
        <v>CUENTA</v>
      </c>
    </row>
    <row r="167" spans="1:3" x14ac:dyDescent="0.25">
      <c r="A167" s="5">
        <v>132005</v>
      </c>
      <c r="B167" s="6" t="s">
        <v>122</v>
      </c>
      <c r="C167" s="7" t="str">
        <f t="shared" si="2"/>
        <v>SUBCUENTA</v>
      </c>
    </row>
    <row r="168" spans="1:3" x14ac:dyDescent="0.25">
      <c r="A168" s="5">
        <v>132010</v>
      </c>
      <c r="B168" s="6" t="s">
        <v>123</v>
      </c>
      <c r="C168" s="7" t="str">
        <f t="shared" si="2"/>
        <v>SUBCUENTA</v>
      </c>
    </row>
    <row r="169" spans="1:3" x14ac:dyDescent="0.25">
      <c r="A169" s="5">
        <v>132015</v>
      </c>
      <c r="B169" s="6" t="s">
        <v>124</v>
      </c>
      <c r="C169" s="7" t="str">
        <f t="shared" si="2"/>
        <v>SUBCUENTA</v>
      </c>
    </row>
    <row r="170" spans="1:3" x14ac:dyDescent="0.25">
      <c r="A170" s="5">
        <v>1325</v>
      </c>
      <c r="B170" s="6" t="s">
        <v>125</v>
      </c>
      <c r="C170" s="7" t="str">
        <f t="shared" si="2"/>
        <v>CUENTA</v>
      </c>
    </row>
    <row r="171" spans="1:3" x14ac:dyDescent="0.25">
      <c r="A171" s="5">
        <v>132505</v>
      </c>
      <c r="B171" s="6" t="s">
        <v>126</v>
      </c>
      <c r="C171" s="7" t="str">
        <f t="shared" si="2"/>
        <v>SUBCUENTA</v>
      </c>
    </row>
    <row r="172" spans="1:3" x14ac:dyDescent="0.25">
      <c r="A172" s="5">
        <v>132510</v>
      </c>
      <c r="B172" s="6" t="s">
        <v>127</v>
      </c>
      <c r="C172" s="7" t="str">
        <f t="shared" si="2"/>
        <v>SUBCUENTA</v>
      </c>
    </row>
    <row r="173" spans="1:3" x14ac:dyDescent="0.25">
      <c r="A173" s="5">
        <v>1328</v>
      </c>
      <c r="B173" s="6" t="s">
        <v>128</v>
      </c>
      <c r="C173" s="7" t="str">
        <f t="shared" si="2"/>
        <v>CUENTA</v>
      </c>
    </row>
    <row r="174" spans="1:3" ht="25.5" x14ac:dyDescent="0.25">
      <c r="A174" s="5" t="s">
        <v>129</v>
      </c>
      <c r="B174" s="6"/>
      <c r="C174" s="7" t="str">
        <f t="shared" si="2"/>
        <v/>
      </c>
    </row>
    <row r="175" spans="1:3" x14ac:dyDescent="0.25">
      <c r="A175" s="5">
        <v>1330</v>
      </c>
      <c r="B175" s="6" t="s">
        <v>130</v>
      </c>
      <c r="C175" s="7" t="str">
        <f t="shared" si="2"/>
        <v>CUENTA</v>
      </c>
    </row>
    <row r="176" spans="1:3" x14ac:dyDescent="0.25">
      <c r="A176" s="5">
        <v>133005</v>
      </c>
      <c r="B176" s="6" t="s">
        <v>131</v>
      </c>
      <c r="C176" s="7" t="str">
        <f t="shared" si="2"/>
        <v>SUBCUENTA</v>
      </c>
    </row>
    <row r="177" spans="1:3" x14ac:dyDescent="0.25">
      <c r="A177" s="5">
        <v>133010</v>
      </c>
      <c r="B177" s="6" t="s">
        <v>132</v>
      </c>
      <c r="C177" s="7" t="str">
        <f t="shared" si="2"/>
        <v>SUBCUENTA</v>
      </c>
    </row>
    <row r="178" spans="1:3" x14ac:dyDescent="0.25">
      <c r="A178" s="5">
        <v>133015</v>
      </c>
      <c r="B178" s="6" t="s">
        <v>133</v>
      </c>
      <c r="C178" s="7" t="str">
        <f t="shared" si="2"/>
        <v>SUBCUENTA</v>
      </c>
    </row>
    <row r="179" spans="1:3" x14ac:dyDescent="0.25">
      <c r="A179" s="5">
        <v>133020</v>
      </c>
      <c r="B179" s="6" t="s">
        <v>134</v>
      </c>
      <c r="C179" s="7" t="str">
        <f t="shared" si="2"/>
        <v>SUBCUENTA</v>
      </c>
    </row>
    <row r="180" spans="1:3" x14ac:dyDescent="0.25">
      <c r="A180" s="5">
        <v>133025</v>
      </c>
      <c r="B180" s="6" t="s">
        <v>135</v>
      </c>
      <c r="C180" s="7" t="str">
        <f t="shared" si="2"/>
        <v>SUBCUENTA</v>
      </c>
    </row>
    <row r="181" spans="1:3" x14ac:dyDescent="0.25">
      <c r="A181" s="5">
        <v>133030</v>
      </c>
      <c r="B181" s="6" t="s">
        <v>136</v>
      </c>
      <c r="C181" s="7" t="str">
        <f t="shared" si="2"/>
        <v>SUBCUENTA</v>
      </c>
    </row>
    <row r="182" spans="1:3" x14ac:dyDescent="0.25">
      <c r="A182" s="5">
        <v>133095</v>
      </c>
      <c r="B182" s="6" t="s">
        <v>48</v>
      </c>
      <c r="C182" s="7" t="str">
        <f t="shared" si="2"/>
        <v>SUBCUENTA</v>
      </c>
    </row>
    <row r="183" spans="1:3" x14ac:dyDescent="0.25">
      <c r="A183" s="5">
        <v>1332</v>
      </c>
      <c r="B183" s="6" t="s">
        <v>137</v>
      </c>
      <c r="C183" s="7" t="str">
        <f t="shared" si="2"/>
        <v>CUENTA</v>
      </c>
    </row>
    <row r="184" spans="1:3" ht="25.5" x14ac:dyDescent="0.25">
      <c r="A184" s="5" t="s">
        <v>138</v>
      </c>
      <c r="B184" s="6"/>
      <c r="C184" s="7" t="str">
        <f t="shared" si="2"/>
        <v/>
      </c>
    </row>
    <row r="185" spans="1:3" x14ac:dyDescent="0.25">
      <c r="A185" s="5">
        <v>1335</v>
      </c>
      <c r="B185" s="6" t="s">
        <v>139</v>
      </c>
      <c r="C185" s="7" t="str">
        <f t="shared" si="2"/>
        <v>CUENTA</v>
      </c>
    </row>
    <row r="186" spans="1:3" x14ac:dyDescent="0.25">
      <c r="A186" s="5">
        <v>133505</v>
      </c>
      <c r="B186" s="6" t="s">
        <v>140</v>
      </c>
      <c r="C186" s="7" t="str">
        <f t="shared" si="2"/>
        <v>SUBCUENTA</v>
      </c>
    </row>
    <row r="187" spans="1:3" x14ac:dyDescent="0.25">
      <c r="A187" s="5">
        <v>133510</v>
      </c>
      <c r="B187" s="6" t="s">
        <v>141</v>
      </c>
      <c r="C187" s="7" t="str">
        <f t="shared" si="2"/>
        <v>SUBCUENTA</v>
      </c>
    </row>
    <row r="188" spans="1:3" x14ac:dyDescent="0.25">
      <c r="A188" s="5">
        <v>133515</v>
      </c>
      <c r="B188" s="6" t="s">
        <v>142</v>
      </c>
      <c r="C188" s="7" t="str">
        <f t="shared" si="2"/>
        <v>SUBCUENTA</v>
      </c>
    </row>
    <row r="189" spans="1:3" x14ac:dyDescent="0.25">
      <c r="A189" s="5">
        <v>133520</v>
      </c>
      <c r="B189" s="6" t="s">
        <v>143</v>
      </c>
      <c r="C189" s="7" t="str">
        <f t="shared" si="2"/>
        <v>SUBCUENTA</v>
      </c>
    </row>
    <row r="190" spans="1:3" x14ac:dyDescent="0.25">
      <c r="A190" s="5">
        <v>133525</v>
      </c>
      <c r="B190" s="6" t="s">
        <v>144</v>
      </c>
      <c r="C190" s="7" t="str">
        <f t="shared" si="2"/>
        <v>SUBCUENTA</v>
      </c>
    </row>
    <row r="191" spans="1:3" x14ac:dyDescent="0.25">
      <c r="A191" s="5">
        <v>133530</v>
      </c>
      <c r="B191" s="6" t="s">
        <v>145</v>
      </c>
      <c r="C191" s="7" t="str">
        <f t="shared" si="2"/>
        <v>SUBCUENTA</v>
      </c>
    </row>
    <row r="192" spans="1:3" x14ac:dyDescent="0.25">
      <c r="A192" s="5">
        <v>133535</v>
      </c>
      <c r="B192" s="6" t="s">
        <v>146</v>
      </c>
      <c r="C192" s="7" t="str">
        <f t="shared" si="2"/>
        <v>SUBCUENTA</v>
      </c>
    </row>
    <row r="193" spans="1:3" x14ac:dyDescent="0.25">
      <c r="A193" s="5">
        <v>133595</v>
      </c>
      <c r="B193" s="6" t="s">
        <v>48</v>
      </c>
      <c r="C193" s="7" t="str">
        <f t="shared" si="2"/>
        <v>SUBCUENTA</v>
      </c>
    </row>
    <row r="194" spans="1:3" x14ac:dyDescent="0.25">
      <c r="A194" s="5">
        <v>1340</v>
      </c>
      <c r="B194" s="6" t="s">
        <v>147</v>
      </c>
      <c r="C194" s="7" t="str">
        <f t="shared" si="2"/>
        <v>CUENTA</v>
      </c>
    </row>
    <row r="195" spans="1:3" x14ac:dyDescent="0.25">
      <c r="A195" s="5">
        <v>134005</v>
      </c>
      <c r="B195" s="6" t="s">
        <v>148</v>
      </c>
      <c r="C195" s="7" t="str">
        <f t="shared" si="2"/>
        <v>SUBCUENTA</v>
      </c>
    </row>
    <row r="196" spans="1:3" x14ac:dyDescent="0.25">
      <c r="A196" s="5">
        <v>134010</v>
      </c>
      <c r="B196" s="6" t="s">
        <v>149</v>
      </c>
      <c r="C196" s="7" t="str">
        <f t="shared" si="2"/>
        <v>SUBCUENTA</v>
      </c>
    </row>
    <row r="197" spans="1:3" x14ac:dyDescent="0.25">
      <c r="A197" s="5">
        <v>134015</v>
      </c>
      <c r="B197" s="6" t="s">
        <v>150</v>
      </c>
      <c r="C197" s="7" t="str">
        <f t="shared" si="2"/>
        <v>SUBCUENTA</v>
      </c>
    </row>
    <row r="198" spans="1:3" x14ac:dyDescent="0.25">
      <c r="A198" s="5">
        <v>134020</v>
      </c>
      <c r="B198" s="6" t="s">
        <v>151</v>
      </c>
      <c r="C198" s="7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5">
        <v>134025</v>
      </c>
      <c r="B199" s="6" t="s">
        <v>152</v>
      </c>
      <c r="C199" s="7" t="str">
        <f t="shared" si="3"/>
        <v>SUBCUENTA</v>
      </c>
    </row>
    <row r="200" spans="1:3" x14ac:dyDescent="0.25">
      <c r="A200" s="5">
        <v>134030</v>
      </c>
      <c r="B200" s="6" t="s">
        <v>153</v>
      </c>
      <c r="C200" s="7" t="str">
        <f t="shared" si="3"/>
        <v>SUBCUENTA</v>
      </c>
    </row>
    <row r="201" spans="1:3" x14ac:dyDescent="0.25">
      <c r="A201" s="5">
        <v>134035</v>
      </c>
      <c r="B201" s="6" t="s">
        <v>154</v>
      </c>
      <c r="C201" s="7" t="str">
        <f t="shared" si="3"/>
        <v>SUBCUENTA</v>
      </c>
    </row>
    <row r="202" spans="1:3" x14ac:dyDescent="0.25">
      <c r="A202" s="5">
        <v>134095</v>
      </c>
      <c r="B202" s="6" t="s">
        <v>155</v>
      </c>
      <c r="C202" s="7" t="str">
        <f t="shared" si="3"/>
        <v>SUBCUENTA</v>
      </c>
    </row>
    <row r="203" spans="1:3" x14ac:dyDescent="0.25">
      <c r="A203" s="5">
        <v>1345</v>
      </c>
      <c r="B203" s="6" t="s">
        <v>156</v>
      </c>
      <c r="C203" s="7" t="str">
        <f t="shared" si="3"/>
        <v>CUENTA</v>
      </c>
    </row>
    <row r="204" spans="1:3" x14ac:dyDescent="0.25">
      <c r="A204" s="5">
        <v>134505</v>
      </c>
      <c r="B204" s="6" t="s">
        <v>157</v>
      </c>
      <c r="C204" s="7" t="str">
        <f t="shared" si="3"/>
        <v>SUBCUENTA</v>
      </c>
    </row>
    <row r="205" spans="1:3" x14ac:dyDescent="0.25">
      <c r="A205" s="5">
        <v>134510</v>
      </c>
      <c r="B205" s="6" t="s">
        <v>158</v>
      </c>
      <c r="C205" s="7" t="str">
        <f t="shared" si="3"/>
        <v>SUBCUENTA</v>
      </c>
    </row>
    <row r="206" spans="1:3" x14ac:dyDescent="0.25">
      <c r="A206" s="5">
        <v>134515</v>
      </c>
      <c r="B206" s="6" t="s">
        <v>159</v>
      </c>
      <c r="C206" s="7" t="str">
        <f t="shared" si="3"/>
        <v>SUBCUENTA</v>
      </c>
    </row>
    <row r="207" spans="1:3" x14ac:dyDescent="0.25">
      <c r="A207" s="5">
        <v>134520</v>
      </c>
      <c r="B207" s="6" t="s">
        <v>160</v>
      </c>
      <c r="C207" s="7" t="str">
        <f t="shared" si="3"/>
        <v>SUBCUENTA</v>
      </c>
    </row>
    <row r="208" spans="1:3" x14ac:dyDescent="0.25">
      <c r="A208" s="5">
        <v>134525</v>
      </c>
      <c r="B208" s="6" t="s">
        <v>161</v>
      </c>
      <c r="C208" s="7" t="str">
        <f t="shared" si="3"/>
        <v>SUBCUENTA</v>
      </c>
    </row>
    <row r="209" spans="1:3" x14ac:dyDescent="0.25">
      <c r="A209" s="5">
        <v>134530</v>
      </c>
      <c r="B209" s="6" t="s">
        <v>162</v>
      </c>
      <c r="C209" s="7" t="str">
        <f t="shared" si="3"/>
        <v>SUBCUENTA</v>
      </c>
    </row>
    <row r="210" spans="1:3" x14ac:dyDescent="0.25">
      <c r="A210" s="5">
        <v>134535</v>
      </c>
      <c r="B210" s="6" t="s">
        <v>163</v>
      </c>
      <c r="C210" s="7" t="str">
        <f t="shared" si="3"/>
        <v>SUBCUENTA</v>
      </c>
    </row>
    <row r="211" spans="1:3" x14ac:dyDescent="0.25">
      <c r="A211" s="5">
        <v>134595</v>
      </c>
      <c r="B211" s="6" t="s">
        <v>48</v>
      </c>
      <c r="C211" s="7" t="str">
        <f t="shared" si="3"/>
        <v>SUBCUENTA</v>
      </c>
    </row>
    <row r="212" spans="1:3" x14ac:dyDescent="0.25">
      <c r="A212" s="5">
        <v>1350</v>
      </c>
      <c r="B212" s="6" t="s">
        <v>164</v>
      </c>
      <c r="C212" s="7" t="str">
        <f t="shared" si="3"/>
        <v>CUENTA</v>
      </c>
    </row>
    <row r="213" spans="1:3" x14ac:dyDescent="0.25">
      <c r="A213" s="5">
        <v>135005</v>
      </c>
      <c r="B213" s="6" t="s">
        <v>165</v>
      </c>
      <c r="C213" s="7" t="str">
        <f t="shared" si="3"/>
        <v>SUBCUENTA</v>
      </c>
    </row>
    <row r="214" spans="1:3" x14ac:dyDescent="0.25">
      <c r="A214" s="5">
        <v>135010</v>
      </c>
      <c r="B214" s="6" t="s">
        <v>166</v>
      </c>
      <c r="C214" s="7" t="str">
        <f t="shared" si="3"/>
        <v>SUBCUENTA</v>
      </c>
    </row>
    <row r="215" spans="1:3" x14ac:dyDescent="0.25">
      <c r="A215" s="5">
        <v>135095</v>
      </c>
      <c r="B215" s="6" t="s">
        <v>48</v>
      </c>
      <c r="C215" s="7" t="str">
        <f t="shared" si="3"/>
        <v>SUBCUENTA</v>
      </c>
    </row>
    <row r="216" spans="1:3" x14ac:dyDescent="0.25">
      <c r="A216" s="5">
        <v>1355</v>
      </c>
      <c r="B216" s="6" t="s">
        <v>167</v>
      </c>
      <c r="C216" s="7" t="str">
        <f t="shared" si="3"/>
        <v>CUENTA</v>
      </c>
    </row>
    <row r="217" spans="1:3" x14ac:dyDescent="0.25">
      <c r="A217" s="5">
        <v>135505</v>
      </c>
      <c r="B217" s="6" t="s">
        <v>168</v>
      </c>
      <c r="C217" s="7" t="str">
        <f t="shared" si="3"/>
        <v>SUBCUENTA</v>
      </c>
    </row>
    <row r="218" spans="1:3" x14ac:dyDescent="0.25">
      <c r="A218" s="5">
        <v>135510</v>
      </c>
      <c r="B218" s="6" t="s">
        <v>169</v>
      </c>
      <c r="C218" s="7" t="str">
        <f t="shared" si="3"/>
        <v>SUBCUENTA</v>
      </c>
    </row>
    <row r="219" spans="1:3" x14ac:dyDescent="0.25">
      <c r="A219" s="5">
        <v>135515</v>
      </c>
      <c r="B219" s="6" t="s">
        <v>170</v>
      </c>
      <c r="C219" s="7" t="str">
        <f t="shared" si="3"/>
        <v>SUBCUENTA</v>
      </c>
    </row>
    <row r="220" spans="1:3" x14ac:dyDescent="0.25">
      <c r="A220" s="5">
        <v>135520</v>
      </c>
      <c r="B220" s="6" t="s">
        <v>171</v>
      </c>
      <c r="C220" s="7" t="str">
        <f t="shared" si="3"/>
        <v>SUBCUENTA</v>
      </c>
    </row>
    <row r="221" spans="1:3" x14ac:dyDescent="0.25">
      <c r="A221" s="5">
        <v>135525</v>
      </c>
      <c r="B221" s="6" t="s">
        <v>172</v>
      </c>
      <c r="C221" s="7" t="str">
        <f t="shared" si="3"/>
        <v>SUBCUENTA</v>
      </c>
    </row>
    <row r="222" spans="1:3" x14ac:dyDescent="0.25">
      <c r="A222" s="5">
        <v>135530</v>
      </c>
      <c r="B222" s="6" t="s">
        <v>173</v>
      </c>
      <c r="C222" s="7" t="str">
        <f t="shared" si="3"/>
        <v>SUBCUENTA</v>
      </c>
    </row>
    <row r="223" spans="1:3" x14ac:dyDescent="0.25">
      <c r="A223" s="5">
        <v>135595</v>
      </c>
      <c r="B223" s="6" t="s">
        <v>48</v>
      </c>
      <c r="C223" s="7" t="str">
        <f t="shared" si="3"/>
        <v>SUBCUENTA</v>
      </c>
    </row>
    <row r="224" spans="1:3" x14ac:dyDescent="0.25">
      <c r="A224" s="5">
        <v>1360</v>
      </c>
      <c r="B224" s="6" t="s">
        <v>174</v>
      </c>
      <c r="C224" s="7" t="str">
        <f t="shared" si="3"/>
        <v>CUENTA</v>
      </c>
    </row>
    <row r="225" spans="1:3" x14ac:dyDescent="0.25">
      <c r="A225" s="5">
        <v>136005</v>
      </c>
      <c r="B225" s="6" t="s">
        <v>175</v>
      </c>
      <c r="C225" s="7" t="str">
        <f t="shared" si="3"/>
        <v>SUBCUENTA</v>
      </c>
    </row>
    <row r="226" spans="1:3" x14ac:dyDescent="0.25">
      <c r="A226" s="5">
        <v>136010</v>
      </c>
      <c r="B226" s="6" t="s">
        <v>176</v>
      </c>
      <c r="C226" s="7" t="str">
        <f t="shared" si="3"/>
        <v>SUBCUENTA</v>
      </c>
    </row>
    <row r="227" spans="1:3" x14ac:dyDescent="0.25">
      <c r="A227" s="5">
        <v>136015</v>
      </c>
      <c r="B227" s="6" t="s">
        <v>177</v>
      </c>
      <c r="C227" s="7" t="str">
        <f t="shared" si="3"/>
        <v>SUBCUENTA</v>
      </c>
    </row>
    <row r="228" spans="1:3" x14ac:dyDescent="0.25">
      <c r="A228" s="5">
        <v>136095</v>
      </c>
      <c r="B228" s="6" t="s">
        <v>53</v>
      </c>
      <c r="C228" s="7" t="str">
        <f t="shared" si="3"/>
        <v>SUBCUENTA</v>
      </c>
    </row>
    <row r="229" spans="1:3" x14ac:dyDescent="0.25">
      <c r="A229" s="5">
        <v>1365</v>
      </c>
      <c r="B229" s="6" t="s">
        <v>178</v>
      </c>
      <c r="C229" s="7" t="str">
        <f t="shared" si="3"/>
        <v>CUENTA</v>
      </c>
    </row>
    <row r="230" spans="1:3" x14ac:dyDescent="0.25">
      <c r="A230" s="5">
        <v>136505</v>
      </c>
      <c r="B230" s="6" t="s">
        <v>179</v>
      </c>
      <c r="C230" s="7" t="str">
        <f t="shared" si="3"/>
        <v>SUBCUENTA</v>
      </c>
    </row>
    <row r="231" spans="1:3" x14ac:dyDescent="0.25">
      <c r="A231" s="5">
        <v>136510</v>
      </c>
      <c r="B231" s="6" t="s">
        <v>180</v>
      </c>
      <c r="C231" s="7" t="str">
        <f t="shared" si="3"/>
        <v>SUBCUENTA</v>
      </c>
    </row>
    <row r="232" spans="1:3" x14ac:dyDescent="0.25">
      <c r="A232" s="5">
        <v>136515</v>
      </c>
      <c r="B232" s="6" t="s">
        <v>181</v>
      </c>
      <c r="C232" s="7" t="str">
        <f t="shared" si="3"/>
        <v>SUBCUENTA</v>
      </c>
    </row>
    <row r="233" spans="1:3" x14ac:dyDescent="0.25">
      <c r="A233" s="5">
        <v>136520</v>
      </c>
      <c r="B233" s="6" t="s">
        <v>182</v>
      </c>
      <c r="C233" s="7" t="str">
        <f t="shared" si="3"/>
        <v>SUBCUENTA</v>
      </c>
    </row>
    <row r="234" spans="1:3" x14ac:dyDescent="0.25">
      <c r="A234" s="5">
        <v>136525</v>
      </c>
      <c r="B234" s="6" t="s">
        <v>183</v>
      </c>
      <c r="C234" s="7" t="str">
        <f t="shared" si="3"/>
        <v>SUBCUENTA</v>
      </c>
    </row>
    <row r="235" spans="1:3" x14ac:dyDescent="0.25">
      <c r="A235" s="5">
        <v>136530</v>
      </c>
      <c r="B235" s="6" t="s">
        <v>184</v>
      </c>
      <c r="C235" s="7" t="str">
        <f t="shared" si="3"/>
        <v>SUBCUENTA</v>
      </c>
    </row>
    <row r="236" spans="1:3" x14ac:dyDescent="0.25">
      <c r="A236" s="5">
        <v>136595</v>
      </c>
      <c r="B236" s="6" t="s">
        <v>48</v>
      </c>
      <c r="C236" s="7" t="str">
        <f t="shared" si="3"/>
        <v>SUBCUENTA</v>
      </c>
    </row>
    <row r="237" spans="1:3" x14ac:dyDescent="0.25">
      <c r="A237" s="5">
        <v>1370</v>
      </c>
      <c r="B237" s="6" t="s">
        <v>185</v>
      </c>
      <c r="C237" s="7" t="str">
        <f t="shared" si="3"/>
        <v>CUENTA</v>
      </c>
    </row>
    <row r="238" spans="1:3" x14ac:dyDescent="0.25">
      <c r="A238" s="5">
        <v>137005</v>
      </c>
      <c r="B238" s="6" t="s">
        <v>186</v>
      </c>
      <c r="C238" s="7" t="str">
        <f t="shared" si="3"/>
        <v>SUBCUENTA</v>
      </c>
    </row>
    <row r="239" spans="1:3" x14ac:dyDescent="0.25">
      <c r="A239" s="5">
        <v>137010</v>
      </c>
      <c r="B239" s="6" t="s">
        <v>187</v>
      </c>
      <c r="C239" s="7" t="str">
        <f t="shared" si="3"/>
        <v>SUBCUENTA</v>
      </c>
    </row>
    <row r="240" spans="1:3" x14ac:dyDescent="0.25">
      <c r="A240" s="5">
        <v>1380</v>
      </c>
      <c r="B240" s="6" t="s">
        <v>188</v>
      </c>
      <c r="C240" s="7" t="str">
        <f t="shared" si="3"/>
        <v>CUENTA</v>
      </c>
    </row>
    <row r="241" spans="1:3" x14ac:dyDescent="0.25">
      <c r="A241" s="5">
        <v>138005</v>
      </c>
      <c r="B241" s="6" t="s">
        <v>189</v>
      </c>
      <c r="C241" s="7" t="str">
        <f t="shared" si="3"/>
        <v>SUBCUENTA</v>
      </c>
    </row>
    <row r="242" spans="1:3" x14ac:dyDescent="0.25">
      <c r="A242" s="5">
        <v>138010</v>
      </c>
      <c r="B242" s="6" t="s">
        <v>190</v>
      </c>
      <c r="C242" s="7" t="str">
        <f t="shared" si="3"/>
        <v>SUBCUENTA</v>
      </c>
    </row>
    <row r="243" spans="1:3" x14ac:dyDescent="0.25">
      <c r="A243" s="5">
        <v>138015</v>
      </c>
      <c r="B243" s="6" t="s">
        <v>191</v>
      </c>
      <c r="C243" s="7" t="str">
        <f t="shared" si="3"/>
        <v>SUBCUENTA</v>
      </c>
    </row>
    <row r="244" spans="1:3" x14ac:dyDescent="0.25">
      <c r="A244" s="5">
        <v>138020</v>
      </c>
      <c r="B244" s="6" t="s">
        <v>192</v>
      </c>
      <c r="C244" s="7" t="str">
        <f t="shared" si="3"/>
        <v>SUBCUENTA</v>
      </c>
    </row>
    <row r="245" spans="1:3" x14ac:dyDescent="0.25">
      <c r="A245" s="5">
        <v>138025</v>
      </c>
      <c r="B245" s="6" t="s">
        <v>193</v>
      </c>
      <c r="C245" s="7" t="str">
        <f t="shared" si="3"/>
        <v>SUBCUENTA</v>
      </c>
    </row>
    <row r="246" spans="1:3" x14ac:dyDescent="0.25">
      <c r="A246" s="5">
        <v>138030</v>
      </c>
      <c r="B246" s="6" t="s">
        <v>194</v>
      </c>
      <c r="C246" s="7" t="str">
        <f t="shared" si="3"/>
        <v>SUBCUENTA</v>
      </c>
    </row>
    <row r="247" spans="1:3" x14ac:dyDescent="0.25">
      <c r="A247" s="5">
        <v>138095</v>
      </c>
      <c r="B247" s="6" t="s">
        <v>48</v>
      </c>
      <c r="C247" s="7" t="str">
        <f t="shared" si="3"/>
        <v>SUBCUENTA</v>
      </c>
    </row>
    <row r="248" spans="1:3" x14ac:dyDescent="0.25">
      <c r="A248" s="5">
        <v>1385</v>
      </c>
      <c r="B248" s="6" t="s">
        <v>195</v>
      </c>
      <c r="C248" s="7" t="str">
        <f t="shared" si="3"/>
        <v>CUENTA</v>
      </c>
    </row>
    <row r="249" spans="1:3" ht="25.5" x14ac:dyDescent="0.25">
      <c r="A249" s="5" t="s">
        <v>196</v>
      </c>
      <c r="B249" s="6"/>
      <c r="C249" s="7" t="str">
        <f t="shared" si="3"/>
        <v/>
      </c>
    </row>
    <row r="250" spans="1:3" x14ac:dyDescent="0.25">
      <c r="A250" s="5">
        <v>1390</v>
      </c>
      <c r="B250" s="6" t="s">
        <v>197</v>
      </c>
      <c r="C250" s="7" t="str">
        <f t="shared" si="3"/>
        <v>CUENTA</v>
      </c>
    </row>
    <row r="251" spans="1:3" ht="25.5" x14ac:dyDescent="0.25">
      <c r="A251" s="5" t="s">
        <v>198</v>
      </c>
      <c r="B251" s="6"/>
      <c r="C251" s="7" t="str">
        <f t="shared" si="3"/>
        <v/>
      </c>
    </row>
    <row r="252" spans="1:3" x14ac:dyDescent="0.25">
      <c r="A252" s="5">
        <v>1399</v>
      </c>
      <c r="B252" s="6" t="s">
        <v>104</v>
      </c>
      <c r="C252" s="7" t="str">
        <f t="shared" si="3"/>
        <v>CUENTA</v>
      </c>
    </row>
    <row r="253" spans="1:3" x14ac:dyDescent="0.25">
      <c r="A253" s="5">
        <v>139905</v>
      </c>
      <c r="B253" s="6" t="s">
        <v>107</v>
      </c>
      <c r="C253" s="7" t="str">
        <f t="shared" si="3"/>
        <v>SUBCUENTA</v>
      </c>
    </row>
    <row r="254" spans="1:3" x14ac:dyDescent="0.25">
      <c r="A254" s="5">
        <v>139910</v>
      </c>
      <c r="B254" s="6" t="s">
        <v>111</v>
      </c>
      <c r="C254" s="7" t="str">
        <f t="shared" si="3"/>
        <v>SUBCUENTA</v>
      </c>
    </row>
    <row r="255" spans="1:3" x14ac:dyDescent="0.25">
      <c r="A255" s="5">
        <v>139915</v>
      </c>
      <c r="B255" s="6" t="s">
        <v>116</v>
      </c>
      <c r="C255" s="7" t="str">
        <f t="shared" si="3"/>
        <v>SUBCUENTA</v>
      </c>
    </row>
    <row r="256" spans="1:3" x14ac:dyDescent="0.25">
      <c r="A256" s="5">
        <v>139920</v>
      </c>
      <c r="B256" s="6" t="s">
        <v>121</v>
      </c>
      <c r="C256" s="7" t="str">
        <f t="shared" si="3"/>
        <v>SUBCUENTA</v>
      </c>
    </row>
    <row r="257" spans="1:3" x14ac:dyDescent="0.25">
      <c r="A257" s="5">
        <v>139925</v>
      </c>
      <c r="B257" s="6" t="s">
        <v>199</v>
      </c>
      <c r="C257" s="7" t="str">
        <f t="shared" si="3"/>
        <v>SUBCUENTA</v>
      </c>
    </row>
    <row r="258" spans="1:3" x14ac:dyDescent="0.25">
      <c r="A258" s="5">
        <v>139930</v>
      </c>
      <c r="B258" s="6" t="s">
        <v>130</v>
      </c>
      <c r="C258" s="7" t="str">
        <f t="shared" si="3"/>
        <v>SUBCUENTA</v>
      </c>
    </row>
    <row r="259" spans="1:3" x14ac:dyDescent="0.25">
      <c r="A259" s="5">
        <v>139932</v>
      </c>
      <c r="B259" s="6" t="s">
        <v>137</v>
      </c>
      <c r="C259" s="7" t="str">
        <f t="shared" si="3"/>
        <v>SUBCUENTA</v>
      </c>
    </row>
    <row r="260" spans="1:3" x14ac:dyDescent="0.25">
      <c r="A260" s="5">
        <v>139935</v>
      </c>
      <c r="B260" s="6" t="s">
        <v>139</v>
      </c>
      <c r="C260" s="7" t="str">
        <f t="shared" si="3"/>
        <v>SUBCUENTA</v>
      </c>
    </row>
    <row r="261" spans="1:3" x14ac:dyDescent="0.25">
      <c r="A261" s="5">
        <v>139940</v>
      </c>
      <c r="B261" s="6" t="s">
        <v>200</v>
      </c>
      <c r="C261" s="7" t="str">
        <f t="shared" si="3"/>
        <v>SUBCUENTA</v>
      </c>
    </row>
    <row r="262" spans="1:3" x14ac:dyDescent="0.25">
      <c r="A262" s="5">
        <v>139945</v>
      </c>
      <c r="B262" s="6" t="s">
        <v>156</v>
      </c>
      <c r="C262" s="7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5">
        <v>139950</v>
      </c>
      <c r="B263" s="6" t="s">
        <v>164</v>
      </c>
      <c r="C263" s="7" t="str">
        <f t="shared" si="4"/>
        <v>SUBCUENTA</v>
      </c>
    </row>
    <row r="264" spans="1:3" x14ac:dyDescent="0.25">
      <c r="A264" s="5">
        <v>139955</v>
      </c>
      <c r="B264" s="6" t="s">
        <v>174</v>
      </c>
      <c r="C264" s="7" t="str">
        <f t="shared" si="4"/>
        <v>SUBCUENTA</v>
      </c>
    </row>
    <row r="265" spans="1:3" x14ac:dyDescent="0.25">
      <c r="A265" s="5">
        <v>139960</v>
      </c>
      <c r="B265" s="6" t="s">
        <v>178</v>
      </c>
      <c r="C265" s="7" t="str">
        <f t="shared" si="4"/>
        <v>SUBCUENTA</v>
      </c>
    </row>
    <row r="266" spans="1:3" x14ac:dyDescent="0.25">
      <c r="A266" s="5">
        <v>139965</v>
      </c>
      <c r="B266" s="6" t="s">
        <v>185</v>
      </c>
      <c r="C266" s="7" t="str">
        <f t="shared" si="4"/>
        <v>SUBCUENTA</v>
      </c>
    </row>
    <row r="267" spans="1:3" x14ac:dyDescent="0.25">
      <c r="A267" s="5">
        <v>139975</v>
      </c>
      <c r="B267" s="6" t="s">
        <v>188</v>
      </c>
      <c r="C267" s="7" t="str">
        <f t="shared" si="4"/>
        <v>SUBCUENTA</v>
      </c>
    </row>
    <row r="268" spans="1:3" x14ac:dyDescent="0.25">
      <c r="A268" s="5">
        <v>139980</v>
      </c>
      <c r="B268" s="6" t="s">
        <v>195</v>
      </c>
      <c r="C268" s="7" t="str">
        <f t="shared" si="4"/>
        <v>SUBCUENTA</v>
      </c>
    </row>
    <row r="269" spans="1:3" x14ac:dyDescent="0.25">
      <c r="A269" s="5">
        <v>14</v>
      </c>
      <c r="B269" s="6" t="s">
        <v>201</v>
      </c>
      <c r="C269" s="7" t="str">
        <f t="shared" si="4"/>
        <v>GRUPO</v>
      </c>
    </row>
    <row r="270" spans="1:3" x14ac:dyDescent="0.25">
      <c r="A270" s="5">
        <v>1405</v>
      </c>
      <c r="B270" s="6" t="s">
        <v>202</v>
      </c>
      <c r="C270" s="7" t="str">
        <f t="shared" si="4"/>
        <v>CUENTA</v>
      </c>
    </row>
    <row r="271" spans="1:3" ht="25.5" x14ac:dyDescent="0.25">
      <c r="A271" s="5" t="s">
        <v>203</v>
      </c>
      <c r="B271" s="6"/>
      <c r="C271" s="7" t="str">
        <f t="shared" si="4"/>
        <v/>
      </c>
    </row>
    <row r="272" spans="1:3" x14ac:dyDescent="0.25">
      <c r="A272" s="5">
        <v>140599</v>
      </c>
      <c r="B272" s="6" t="s">
        <v>41</v>
      </c>
      <c r="C272" s="7" t="str">
        <f t="shared" si="4"/>
        <v>SUBCUENTA</v>
      </c>
    </row>
    <row r="273" spans="1:3" x14ac:dyDescent="0.25">
      <c r="A273" s="5">
        <v>1410</v>
      </c>
      <c r="B273" s="6" t="s">
        <v>204</v>
      </c>
      <c r="C273" s="7" t="str">
        <f t="shared" si="4"/>
        <v>CUENTA</v>
      </c>
    </row>
    <row r="274" spans="1:3" ht="25.5" x14ac:dyDescent="0.25">
      <c r="A274" s="5" t="s">
        <v>205</v>
      </c>
      <c r="B274" s="6"/>
      <c r="C274" s="7" t="str">
        <f t="shared" si="4"/>
        <v/>
      </c>
    </row>
    <row r="275" spans="1:3" x14ac:dyDescent="0.25">
      <c r="A275" s="5">
        <v>141099</v>
      </c>
      <c r="B275" s="6" t="s">
        <v>41</v>
      </c>
      <c r="C275" s="7" t="str">
        <f t="shared" si="4"/>
        <v>SUBCUENTA</v>
      </c>
    </row>
    <row r="276" spans="1:3" x14ac:dyDescent="0.25">
      <c r="A276" s="5">
        <v>1415</v>
      </c>
      <c r="B276" s="6" t="s">
        <v>206</v>
      </c>
      <c r="C276" s="7" t="str">
        <f t="shared" si="4"/>
        <v>CUENTA</v>
      </c>
    </row>
    <row r="277" spans="1:3" ht="25.5" x14ac:dyDescent="0.25">
      <c r="A277" s="5" t="s">
        <v>207</v>
      </c>
      <c r="B277" s="6"/>
      <c r="C277" s="7" t="str">
        <f t="shared" si="4"/>
        <v/>
      </c>
    </row>
    <row r="278" spans="1:3" x14ac:dyDescent="0.25">
      <c r="A278" s="5">
        <v>141599</v>
      </c>
      <c r="B278" s="6" t="s">
        <v>41</v>
      </c>
      <c r="C278" s="7" t="str">
        <f t="shared" si="4"/>
        <v>SUBCUENTA</v>
      </c>
    </row>
    <row r="279" spans="1:3" x14ac:dyDescent="0.25">
      <c r="A279" s="5">
        <v>1417</v>
      </c>
      <c r="B279" s="6" t="s">
        <v>208</v>
      </c>
      <c r="C279" s="7" t="str">
        <f t="shared" si="4"/>
        <v>CUENTA</v>
      </c>
    </row>
    <row r="280" spans="1:3" ht="25.5" x14ac:dyDescent="0.25">
      <c r="A280" s="5" t="s">
        <v>209</v>
      </c>
      <c r="B280" s="6"/>
      <c r="C280" s="7" t="str">
        <f t="shared" si="4"/>
        <v/>
      </c>
    </row>
    <row r="281" spans="1:3" x14ac:dyDescent="0.25">
      <c r="A281" s="5">
        <v>141799</v>
      </c>
      <c r="B281" s="6" t="s">
        <v>41</v>
      </c>
      <c r="C281" s="7" t="str">
        <f t="shared" si="4"/>
        <v>SUBCUENTA</v>
      </c>
    </row>
    <row r="282" spans="1:3" x14ac:dyDescent="0.25">
      <c r="A282" s="5">
        <v>1420</v>
      </c>
      <c r="B282" s="6" t="s">
        <v>210</v>
      </c>
      <c r="C282" s="7" t="str">
        <f t="shared" si="4"/>
        <v>CUENTA</v>
      </c>
    </row>
    <row r="283" spans="1:3" ht="25.5" x14ac:dyDescent="0.25">
      <c r="A283" s="5" t="s">
        <v>211</v>
      </c>
      <c r="B283" s="6"/>
      <c r="C283" s="7" t="str">
        <f t="shared" si="4"/>
        <v/>
      </c>
    </row>
    <row r="284" spans="1:3" x14ac:dyDescent="0.25">
      <c r="A284" s="5">
        <v>142099</v>
      </c>
      <c r="B284" s="6" t="s">
        <v>41</v>
      </c>
      <c r="C284" s="7" t="str">
        <f t="shared" si="4"/>
        <v>SUBCUENTA</v>
      </c>
    </row>
    <row r="285" spans="1:3" x14ac:dyDescent="0.25">
      <c r="A285" s="5">
        <v>1425</v>
      </c>
      <c r="B285" s="6" t="s">
        <v>212</v>
      </c>
      <c r="C285" s="7" t="str">
        <f t="shared" si="4"/>
        <v>CUENTA</v>
      </c>
    </row>
    <row r="286" spans="1:3" ht="25.5" x14ac:dyDescent="0.25">
      <c r="A286" s="5" t="s">
        <v>213</v>
      </c>
      <c r="B286" s="6"/>
      <c r="C286" s="7" t="str">
        <f t="shared" si="4"/>
        <v/>
      </c>
    </row>
    <row r="287" spans="1:3" x14ac:dyDescent="0.25">
      <c r="A287" s="5">
        <v>142599</v>
      </c>
      <c r="B287" s="6" t="s">
        <v>41</v>
      </c>
      <c r="C287" s="7" t="str">
        <f t="shared" si="4"/>
        <v>SUBCUENTA</v>
      </c>
    </row>
    <row r="288" spans="1:3" x14ac:dyDescent="0.25">
      <c r="A288" s="5">
        <v>1430</v>
      </c>
      <c r="B288" s="6" t="s">
        <v>214</v>
      </c>
      <c r="C288" s="7" t="str">
        <f t="shared" si="4"/>
        <v>CUENTA</v>
      </c>
    </row>
    <row r="289" spans="1:3" x14ac:dyDescent="0.25">
      <c r="A289" s="5">
        <v>143005</v>
      </c>
      <c r="B289" s="6" t="s">
        <v>215</v>
      </c>
      <c r="C289" s="7" t="str">
        <f t="shared" si="4"/>
        <v>SUBCUENTA</v>
      </c>
    </row>
    <row r="290" spans="1:3" x14ac:dyDescent="0.25">
      <c r="A290" s="5">
        <v>143010</v>
      </c>
      <c r="B290" s="6" t="s">
        <v>216</v>
      </c>
      <c r="C290" s="7" t="str">
        <f t="shared" si="4"/>
        <v>SUBCUENTA</v>
      </c>
    </row>
    <row r="291" spans="1:3" x14ac:dyDescent="0.25">
      <c r="A291" s="5">
        <v>143015</v>
      </c>
      <c r="B291" s="6" t="s">
        <v>217</v>
      </c>
      <c r="C291" s="7" t="str">
        <f t="shared" si="4"/>
        <v>SUBCUENTA</v>
      </c>
    </row>
    <row r="292" spans="1:3" x14ac:dyDescent="0.25">
      <c r="A292" s="5">
        <v>143020</v>
      </c>
      <c r="B292" s="6" t="s">
        <v>218</v>
      </c>
      <c r="C292" s="7" t="str">
        <f t="shared" si="4"/>
        <v>SUBCUENTA</v>
      </c>
    </row>
    <row r="293" spans="1:3" x14ac:dyDescent="0.25">
      <c r="A293" s="5">
        <v>143025</v>
      </c>
      <c r="B293" s="6" t="s">
        <v>219</v>
      </c>
      <c r="C293" s="7" t="str">
        <f t="shared" si="4"/>
        <v>SUBCUENTA</v>
      </c>
    </row>
    <row r="294" spans="1:3" x14ac:dyDescent="0.25">
      <c r="A294" s="5">
        <v>143099</v>
      </c>
      <c r="B294" s="6" t="s">
        <v>41</v>
      </c>
      <c r="C294" s="7" t="str">
        <f t="shared" si="4"/>
        <v>SUBCUENTA</v>
      </c>
    </row>
    <row r="295" spans="1:3" x14ac:dyDescent="0.25">
      <c r="A295" s="5">
        <v>1435</v>
      </c>
      <c r="B295" s="6" t="s">
        <v>220</v>
      </c>
      <c r="C295" s="7" t="str">
        <f t="shared" si="4"/>
        <v>CUENTA</v>
      </c>
    </row>
    <row r="296" spans="1:3" ht="25.5" x14ac:dyDescent="0.25">
      <c r="A296" s="5" t="s">
        <v>221</v>
      </c>
      <c r="B296" s="6"/>
      <c r="C296" s="7" t="str">
        <f t="shared" si="4"/>
        <v/>
      </c>
    </row>
    <row r="297" spans="1:3" x14ac:dyDescent="0.25">
      <c r="A297" s="5">
        <v>143599</v>
      </c>
      <c r="B297" s="6" t="s">
        <v>41</v>
      </c>
      <c r="C297" s="7" t="str">
        <f t="shared" si="4"/>
        <v>SUBCUENTA</v>
      </c>
    </row>
    <row r="298" spans="1:3" x14ac:dyDescent="0.25">
      <c r="A298" s="5">
        <v>1440</v>
      </c>
      <c r="B298" s="6" t="s">
        <v>222</v>
      </c>
      <c r="C298" s="7" t="str">
        <f t="shared" si="4"/>
        <v>CUENTA</v>
      </c>
    </row>
    <row r="299" spans="1:3" ht="25.5" x14ac:dyDescent="0.25">
      <c r="A299" s="5" t="s">
        <v>223</v>
      </c>
      <c r="B299" s="6"/>
      <c r="C299" s="7" t="str">
        <f t="shared" si="4"/>
        <v/>
      </c>
    </row>
    <row r="300" spans="1:3" x14ac:dyDescent="0.25">
      <c r="A300" s="5">
        <v>144099</v>
      </c>
      <c r="B300" s="6" t="s">
        <v>41</v>
      </c>
      <c r="C300" s="7" t="str">
        <f t="shared" si="4"/>
        <v>SUBCUENTA</v>
      </c>
    </row>
    <row r="301" spans="1:3" x14ac:dyDescent="0.25">
      <c r="A301" s="5">
        <v>1445</v>
      </c>
      <c r="B301" s="6" t="s">
        <v>224</v>
      </c>
      <c r="C301" s="7" t="str">
        <f t="shared" si="4"/>
        <v>CUENTA</v>
      </c>
    </row>
    <row r="302" spans="1:3" x14ac:dyDescent="0.25">
      <c r="A302" s="5">
        <v>144505</v>
      </c>
      <c r="B302" s="6" t="s">
        <v>225</v>
      </c>
      <c r="C302" s="7" t="str">
        <f t="shared" si="4"/>
        <v>SUBCUENTA</v>
      </c>
    </row>
    <row r="303" spans="1:3" x14ac:dyDescent="0.25">
      <c r="A303" s="5">
        <v>144510</v>
      </c>
      <c r="B303" s="6" t="s">
        <v>226</v>
      </c>
      <c r="C303" s="7" t="str">
        <f t="shared" si="4"/>
        <v>SUBCUENTA</v>
      </c>
    </row>
    <row r="304" spans="1:3" x14ac:dyDescent="0.25">
      <c r="A304" s="5">
        <v>144599</v>
      </c>
      <c r="B304" s="6" t="s">
        <v>41</v>
      </c>
      <c r="C304" s="7" t="str">
        <f t="shared" si="4"/>
        <v>SUBCUENTA</v>
      </c>
    </row>
    <row r="305" spans="1:3" x14ac:dyDescent="0.25">
      <c r="A305" s="5">
        <v>1450</v>
      </c>
      <c r="B305" s="6" t="s">
        <v>227</v>
      </c>
      <c r="C305" s="7" t="str">
        <f t="shared" si="4"/>
        <v>CUENTA</v>
      </c>
    </row>
    <row r="306" spans="1:3" x14ac:dyDescent="0.25">
      <c r="A306" s="5">
        <v>145005</v>
      </c>
      <c r="B306" s="6" t="s">
        <v>228</v>
      </c>
      <c r="C306" s="7" t="str">
        <f t="shared" si="4"/>
        <v>SUBCUENTA</v>
      </c>
    </row>
    <row r="307" spans="1:3" x14ac:dyDescent="0.25">
      <c r="A307" s="5">
        <v>145010</v>
      </c>
      <c r="B307" s="6" t="s">
        <v>229</v>
      </c>
      <c r="C307" s="7" t="str">
        <f t="shared" si="4"/>
        <v>SUBCUENTA</v>
      </c>
    </row>
    <row r="308" spans="1:3" x14ac:dyDescent="0.25">
      <c r="A308" s="5">
        <v>145099</v>
      </c>
      <c r="B308" s="6" t="s">
        <v>41</v>
      </c>
      <c r="C308" s="7" t="str">
        <f t="shared" si="4"/>
        <v>SUBCUENTA</v>
      </c>
    </row>
    <row r="309" spans="1:3" x14ac:dyDescent="0.25">
      <c r="A309" s="5">
        <v>1455</v>
      </c>
      <c r="B309" s="6" t="s">
        <v>230</v>
      </c>
      <c r="C309" s="7" t="str">
        <f t="shared" si="4"/>
        <v>CUENTA</v>
      </c>
    </row>
    <row r="310" spans="1:3" x14ac:dyDescent="0.25">
      <c r="A310" s="5">
        <v>145505</v>
      </c>
      <c r="B310" s="6" t="s">
        <v>231</v>
      </c>
      <c r="C310" s="7" t="str">
        <f t="shared" si="4"/>
        <v>SUBCUENTA</v>
      </c>
    </row>
    <row r="311" spans="1:3" x14ac:dyDescent="0.25">
      <c r="A311" s="5">
        <v>145510</v>
      </c>
      <c r="B311" s="6" t="s">
        <v>232</v>
      </c>
      <c r="C311" s="7" t="str">
        <f t="shared" si="4"/>
        <v>SUBCUENTA</v>
      </c>
    </row>
    <row r="312" spans="1:3" x14ac:dyDescent="0.25">
      <c r="A312" s="5">
        <v>145515</v>
      </c>
      <c r="B312" s="6" t="s">
        <v>233</v>
      </c>
      <c r="C312" s="7" t="str">
        <f t="shared" si="4"/>
        <v>SUBCUENTA</v>
      </c>
    </row>
    <row r="313" spans="1:3" x14ac:dyDescent="0.25">
      <c r="A313" s="5">
        <v>145520</v>
      </c>
      <c r="B313" s="6" t="s">
        <v>234</v>
      </c>
      <c r="C313" s="7" t="str">
        <f t="shared" si="4"/>
        <v>SUBCUENTA</v>
      </c>
    </row>
    <row r="314" spans="1:3" x14ac:dyDescent="0.25">
      <c r="A314" s="5">
        <v>145525</v>
      </c>
      <c r="B314" s="6" t="s">
        <v>235</v>
      </c>
      <c r="C314" s="7" t="str">
        <f t="shared" si="4"/>
        <v>SUBCUENTA</v>
      </c>
    </row>
    <row r="315" spans="1:3" x14ac:dyDescent="0.25">
      <c r="A315" s="5">
        <v>145530</v>
      </c>
      <c r="B315" s="6" t="s">
        <v>236</v>
      </c>
      <c r="C315" s="7" t="str">
        <f t="shared" si="4"/>
        <v>SUBCUENTA</v>
      </c>
    </row>
    <row r="316" spans="1:3" x14ac:dyDescent="0.25">
      <c r="A316" s="5">
        <v>145535</v>
      </c>
      <c r="B316" s="6" t="s">
        <v>237</v>
      </c>
      <c r="C316" s="7" t="str">
        <f t="shared" si="4"/>
        <v>SUBCUENTA</v>
      </c>
    </row>
    <row r="317" spans="1:3" x14ac:dyDescent="0.25">
      <c r="A317" s="5">
        <v>145540</v>
      </c>
      <c r="B317" s="6" t="s">
        <v>238</v>
      </c>
      <c r="C317" s="7" t="str">
        <f t="shared" si="4"/>
        <v>SUBCUENTA</v>
      </c>
    </row>
    <row r="318" spans="1:3" x14ac:dyDescent="0.25">
      <c r="A318" s="5">
        <v>145545</v>
      </c>
      <c r="B318" s="6" t="s">
        <v>239</v>
      </c>
      <c r="C318" s="7" t="str">
        <f t="shared" si="4"/>
        <v>SUBCUENTA</v>
      </c>
    </row>
    <row r="319" spans="1:3" x14ac:dyDescent="0.25">
      <c r="A319" s="5">
        <v>145550</v>
      </c>
      <c r="B319" s="6" t="s">
        <v>240</v>
      </c>
      <c r="C319" s="7" t="str">
        <f t="shared" si="4"/>
        <v>SUBCUENTA</v>
      </c>
    </row>
    <row r="320" spans="1:3" x14ac:dyDescent="0.25">
      <c r="A320" s="5">
        <v>145555</v>
      </c>
      <c r="B320" s="6" t="s">
        <v>241</v>
      </c>
      <c r="C320" s="7" t="str">
        <f t="shared" si="4"/>
        <v>SUBCUENTA</v>
      </c>
    </row>
    <row r="321" spans="1:3" x14ac:dyDescent="0.25">
      <c r="A321" s="5">
        <v>145560</v>
      </c>
      <c r="B321" s="6" t="s">
        <v>242</v>
      </c>
      <c r="C321" s="7" t="str">
        <f t="shared" si="4"/>
        <v>SUBCUENTA</v>
      </c>
    </row>
    <row r="322" spans="1:3" x14ac:dyDescent="0.25">
      <c r="A322" s="5">
        <v>145595</v>
      </c>
      <c r="B322" s="6" t="s">
        <v>48</v>
      </c>
      <c r="C322" s="7" t="str">
        <f t="shared" si="4"/>
        <v>SUBCUENTA</v>
      </c>
    </row>
    <row r="323" spans="1:3" x14ac:dyDescent="0.25">
      <c r="A323" s="5">
        <v>145599</v>
      </c>
      <c r="B323" s="6" t="s">
        <v>41</v>
      </c>
      <c r="C323" s="7" t="str">
        <f t="shared" si="4"/>
        <v>SUBCUENTA</v>
      </c>
    </row>
    <row r="324" spans="1:3" x14ac:dyDescent="0.25">
      <c r="A324" s="5">
        <v>1460</v>
      </c>
      <c r="B324" s="6" t="s">
        <v>243</v>
      </c>
      <c r="C324" s="7" t="str">
        <f t="shared" si="4"/>
        <v>CUENTA</v>
      </c>
    </row>
    <row r="325" spans="1:3" ht="25.5" x14ac:dyDescent="0.25">
      <c r="A325" s="5" t="s">
        <v>244</v>
      </c>
      <c r="B325" s="6"/>
      <c r="C325" s="7" t="str">
        <f t="shared" si="4"/>
        <v/>
      </c>
    </row>
    <row r="326" spans="1:3" x14ac:dyDescent="0.25">
      <c r="A326" s="5">
        <v>146099</v>
      </c>
      <c r="B326" s="6" t="s">
        <v>41</v>
      </c>
      <c r="C326" s="7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5">
        <v>1465</v>
      </c>
      <c r="B327" s="6" t="s">
        <v>245</v>
      </c>
      <c r="C327" s="7" t="str">
        <f t="shared" si="5"/>
        <v>CUENTA</v>
      </c>
    </row>
    <row r="328" spans="1:3" ht="25.5" x14ac:dyDescent="0.25">
      <c r="A328" s="5" t="s">
        <v>246</v>
      </c>
      <c r="B328" s="6"/>
      <c r="C328" s="7" t="str">
        <f t="shared" si="5"/>
        <v/>
      </c>
    </row>
    <row r="329" spans="1:3" x14ac:dyDescent="0.25">
      <c r="A329" s="5">
        <v>146599</v>
      </c>
      <c r="B329" s="6" t="s">
        <v>41</v>
      </c>
      <c r="C329" s="7" t="str">
        <f t="shared" si="5"/>
        <v>SUBCUENTA</v>
      </c>
    </row>
    <row r="330" spans="1:3" x14ac:dyDescent="0.25">
      <c r="A330" s="5">
        <v>1499</v>
      </c>
      <c r="B330" s="6" t="s">
        <v>104</v>
      </c>
      <c r="C330" s="7" t="str">
        <f t="shared" si="5"/>
        <v>CUENTA</v>
      </c>
    </row>
    <row r="331" spans="1:3" x14ac:dyDescent="0.25">
      <c r="A331" s="5">
        <v>149905</v>
      </c>
      <c r="B331" s="6" t="s">
        <v>247</v>
      </c>
      <c r="C331" s="7" t="str">
        <f t="shared" si="5"/>
        <v>SUBCUENTA</v>
      </c>
    </row>
    <row r="332" spans="1:3" x14ac:dyDescent="0.25">
      <c r="A332" s="5">
        <v>149910</v>
      </c>
      <c r="B332" s="6" t="s">
        <v>248</v>
      </c>
      <c r="C332" s="7" t="str">
        <f t="shared" si="5"/>
        <v>SUBCUENTA</v>
      </c>
    </row>
    <row r="333" spans="1:3" x14ac:dyDescent="0.25">
      <c r="A333" s="5">
        <v>149915</v>
      </c>
      <c r="B333" s="6" t="s">
        <v>249</v>
      </c>
      <c r="C333" s="7" t="str">
        <f t="shared" si="5"/>
        <v>SUBCUENTA</v>
      </c>
    </row>
    <row r="334" spans="1:3" x14ac:dyDescent="0.25">
      <c r="A334" s="5">
        <v>149920</v>
      </c>
      <c r="B334" s="6" t="s">
        <v>250</v>
      </c>
      <c r="C334" s="7" t="str">
        <f t="shared" si="5"/>
        <v>SUBCUENTA</v>
      </c>
    </row>
    <row r="335" spans="1:3" x14ac:dyDescent="0.25">
      <c r="A335" s="5">
        <v>15</v>
      </c>
      <c r="B335" s="6" t="s">
        <v>251</v>
      </c>
      <c r="C335" s="7" t="str">
        <f t="shared" si="5"/>
        <v>GRUPO</v>
      </c>
    </row>
    <row r="336" spans="1:3" x14ac:dyDescent="0.25">
      <c r="A336" s="5">
        <v>1504</v>
      </c>
      <c r="B336" s="6" t="s">
        <v>227</v>
      </c>
      <c r="C336" s="7" t="str">
        <f t="shared" si="5"/>
        <v>CUENTA</v>
      </c>
    </row>
    <row r="337" spans="1:3" x14ac:dyDescent="0.25">
      <c r="A337" s="5">
        <v>150405</v>
      </c>
      <c r="B337" s="6" t="s">
        <v>252</v>
      </c>
      <c r="C337" s="7" t="str">
        <f t="shared" si="5"/>
        <v>SUBCUENTA</v>
      </c>
    </row>
    <row r="338" spans="1:3" x14ac:dyDescent="0.25">
      <c r="A338" s="5">
        <v>150410</v>
      </c>
      <c r="B338" s="6" t="s">
        <v>253</v>
      </c>
      <c r="C338" s="7" t="str">
        <f t="shared" si="5"/>
        <v>SUBCUENTA</v>
      </c>
    </row>
    <row r="339" spans="1:3" x14ac:dyDescent="0.25">
      <c r="A339" s="5">
        <v>150499</v>
      </c>
      <c r="B339" s="6" t="s">
        <v>41</v>
      </c>
      <c r="C339" s="7" t="str">
        <f t="shared" si="5"/>
        <v>SUBCUENTA</v>
      </c>
    </row>
    <row r="340" spans="1:3" x14ac:dyDescent="0.25">
      <c r="A340" s="5">
        <v>1506</v>
      </c>
      <c r="B340" s="6" t="s">
        <v>254</v>
      </c>
      <c r="C340" s="7" t="str">
        <f t="shared" si="5"/>
        <v>CUENTA</v>
      </c>
    </row>
    <row r="341" spans="1:3" x14ac:dyDescent="0.25">
      <c r="A341" s="5">
        <v>150605</v>
      </c>
      <c r="B341" s="6" t="s">
        <v>255</v>
      </c>
      <c r="C341" s="7" t="str">
        <f t="shared" si="5"/>
        <v>SUBCUENTA</v>
      </c>
    </row>
    <row r="342" spans="1:3" x14ac:dyDescent="0.25">
      <c r="A342" s="5">
        <v>150610</v>
      </c>
      <c r="B342" s="6" t="s">
        <v>256</v>
      </c>
      <c r="C342" s="7" t="str">
        <f t="shared" si="5"/>
        <v>SUBCUENTA</v>
      </c>
    </row>
    <row r="343" spans="1:3" x14ac:dyDescent="0.25">
      <c r="A343" s="5">
        <v>150615</v>
      </c>
      <c r="B343" s="6" t="s">
        <v>257</v>
      </c>
      <c r="C343" s="7" t="str">
        <f t="shared" si="5"/>
        <v>SUBCUENTA</v>
      </c>
    </row>
    <row r="344" spans="1:3" x14ac:dyDescent="0.25">
      <c r="A344" s="5">
        <v>150699</v>
      </c>
      <c r="B344" s="6" t="s">
        <v>41</v>
      </c>
      <c r="C344" s="7" t="str">
        <f t="shared" si="5"/>
        <v>SUBCUENTA</v>
      </c>
    </row>
    <row r="345" spans="1:3" x14ac:dyDescent="0.25">
      <c r="A345" s="5">
        <v>1508</v>
      </c>
      <c r="B345" s="6" t="s">
        <v>258</v>
      </c>
      <c r="C345" s="7" t="str">
        <f t="shared" si="5"/>
        <v>CUENTA</v>
      </c>
    </row>
    <row r="346" spans="1:3" x14ac:dyDescent="0.25">
      <c r="A346" s="5">
        <v>150805</v>
      </c>
      <c r="B346" s="6" t="s">
        <v>259</v>
      </c>
      <c r="C346" s="7" t="str">
        <f t="shared" si="5"/>
        <v>SUBCUENTA</v>
      </c>
    </row>
    <row r="347" spans="1:3" x14ac:dyDescent="0.25">
      <c r="A347" s="5">
        <v>150810</v>
      </c>
      <c r="B347" s="6" t="s">
        <v>260</v>
      </c>
      <c r="C347" s="7" t="str">
        <f t="shared" si="5"/>
        <v>SUBCUENTA</v>
      </c>
    </row>
    <row r="348" spans="1:3" x14ac:dyDescent="0.25">
      <c r="A348" s="5">
        <v>150815</v>
      </c>
      <c r="B348" s="6" t="s">
        <v>261</v>
      </c>
      <c r="C348" s="7" t="str">
        <f t="shared" si="5"/>
        <v>SUBCUENTA</v>
      </c>
    </row>
    <row r="349" spans="1:3" x14ac:dyDescent="0.25">
      <c r="A349" s="5">
        <v>150820</v>
      </c>
      <c r="B349" s="6" t="s">
        <v>262</v>
      </c>
      <c r="C349" s="7" t="str">
        <f t="shared" si="5"/>
        <v>SUBCUENTA</v>
      </c>
    </row>
    <row r="350" spans="1:3" x14ac:dyDescent="0.25">
      <c r="A350" s="5">
        <v>150825</v>
      </c>
      <c r="B350" s="6" t="s">
        <v>263</v>
      </c>
      <c r="C350" s="7" t="str">
        <f t="shared" si="5"/>
        <v>SUBCUENTA</v>
      </c>
    </row>
    <row r="351" spans="1:3" x14ac:dyDescent="0.25">
      <c r="A351" s="5">
        <v>150830</v>
      </c>
      <c r="B351" s="6" t="s">
        <v>264</v>
      </c>
      <c r="C351" s="7" t="str">
        <f t="shared" si="5"/>
        <v>SUBCUENTA</v>
      </c>
    </row>
    <row r="352" spans="1:3" x14ac:dyDescent="0.25">
      <c r="A352" s="5">
        <v>150899</v>
      </c>
      <c r="B352" s="6" t="s">
        <v>41</v>
      </c>
      <c r="C352" s="7" t="str">
        <f t="shared" si="5"/>
        <v>SUBCUENTA</v>
      </c>
    </row>
    <row r="353" spans="1:3" x14ac:dyDescent="0.25">
      <c r="A353" s="5">
        <v>1512</v>
      </c>
      <c r="B353" s="6" t="s">
        <v>265</v>
      </c>
      <c r="C353" s="7" t="str">
        <f t="shared" si="5"/>
        <v>CUENTA</v>
      </c>
    </row>
    <row r="354" spans="1:3" x14ac:dyDescent="0.25">
      <c r="A354" s="5">
        <v>151205</v>
      </c>
      <c r="B354" s="6" t="s">
        <v>266</v>
      </c>
      <c r="C354" s="7" t="str">
        <f t="shared" si="5"/>
        <v>SUBCUENTA</v>
      </c>
    </row>
    <row r="355" spans="1:3" x14ac:dyDescent="0.25">
      <c r="A355" s="5">
        <v>151210</v>
      </c>
      <c r="B355" s="6" t="s">
        <v>267</v>
      </c>
      <c r="C355" s="7" t="str">
        <f t="shared" si="5"/>
        <v>SUBCUENTA</v>
      </c>
    </row>
    <row r="356" spans="1:3" x14ac:dyDescent="0.25">
      <c r="A356" s="5">
        <v>151215</v>
      </c>
      <c r="B356" s="6" t="s">
        <v>268</v>
      </c>
      <c r="C356" s="7" t="str">
        <f t="shared" si="5"/>
        <v>SUBCUENTA</v>
      </c>
    </row>
    <row r="357" spans="1:3" x14ac:dyDescent="0.25">
      <c r="A357" s="5">
        <v>151220</v>
      </c>
      <c r="B357" s="6" t="s">
        <v>269</v>
      </c>
      <c r="C357" s="7" t="str">
        <f t="shared" si="5"/>
        <v>SUBCUENTA</v>
      </c>
    </row>
    <row r="358" spans="1:3" x14ac:dyDescent="0.25">
      <c r="A358" s="5">
        <v>151225</v>
      </c>
      <c r="B358" s="6" t="s">
        <v>270</v>
      </c>
      <c r="C358" s="7" t="str">
        <f t="shared" si="5"/>
        <v>SUBCUENTA</v>
      </c>
    </row>
    <row r="359" spans="1:3" x14ac:dyDescent="0.25">
      <c r="A359" s="5">
        <v>151230</v>
      </c>
      <c r="B359" s="6" t="s">
        <v>271</v>
      </c>
      <c r="C359" s="7" t="str">
        <f t="shared" si="5"/>
        <v>SUBCUENTA</v>
      </c>
    </row>
    <row r="360" spans="1:3" x14ac:dyDescent="0.25">
      <c r="A360" s="5">
        <v>151235</v>
      </c>
      <c r="B360" s="6" t="s">
        <v>272</v>
      </c>
      <c r="C360" s="7" t="str">
        <f t="shared" si="5"/>
        <v>SUBCUENTA</v>
      </c>
    </row>
    <row r="361" spans="1:3" x14ac:dyDescent="0.25">
      <c r="A361" s="5">
        <v>151240</v>
      </c>
      <c r="B361" s="6" t="s">
        <v>273</v>
      </c>
      <c r="C361" s="7" t="str">
        <f t="shared" si="5"/>
        <v>SUBCUENTA</v>
      </c>
    </row>
    <row r="362" spans="1:3" x14ac:dyDescent="0.25">
      <c r="A362" s="5">
        <v>151245</v>
      </c>
      <c r="B362" s="6" t="s">
        <v>274</v>
      </c>
      <c r="C362" s="7" t="str">
        <f t="shared" si="5"/>
        <v>SUBCUENTA</v>
      </c>
    </row>
    <row r="363" spans="1:3" x14ac:dyDescent="0.25">
      <c r="A363" s="5">
        <v>151250</v>
      </c>
      <c r="B363" s="6" t="s">
        <v>275</v>
      </c>
      <c r="C363" s="7" t="str">
        <f t="shared" si="5"/>
        <v>SUBCUENTA</v>
      </c>
    </row>
    <row r="364" spans="1:3" x14ac:dyDescent="0.25">
      <c r="A364" s="5">
        <v>151299</v>
      </c>
      <c r="B364" s="6" t="s">
        <v>41</v>
      </c>
      <c r="C364" s="7" t="str">
        <f t="shared" si="5"/>
        <v>SUBCUENTA</v>
      </c>
    </row>
    <row r="365" spans="1:3" x14ac:dyDescent="0.25">
      <c r="A365" s="5">
        <v>1516</v>
      </c>
      <c r="B365" s="6" t="s">
        <v>259</v>
      </c>
      <c r="C365" s="7" t="str">
        <f t="shared" si="5"/>
        <v>CUENTA</v>
      </c>
    </row>
    <row r="366" spans="1:3" x14ac:dyDescent="0.25">
      <c r="A366" s="5">
        <v>151605</v>
      </c>
      <c r="B366" s="6" t="s">
        <v>276</v>
      </c>
      <c r="C366" s="7" t="str">
        <f t="shared" si="5"/>
        <v>SUBCUENTA</v>
      </c>
    </row>
    <row r="367" spans="1:3" x14ac:dyDescent="0.25">
      <c r="A367" s="5">
        <v>151610</v>
      </c>
      <c r="B367" s="6" t="s">
        <v>277</v>
      </c>
      <c r="C367" s="7" t="str">
        <f t="shared" si="5"/>
        <v>SUBCUENTA</v>
      </c>
    </row>
    <row r="368" spans="1:3" x14ac:dyDescent="0.25">
      <c r="A368" s="5">
        <v>151615</v>
      </c>
      <c r="B368" s="6" t="s">
        <v>278</v>
      </c>
      <c r="C368" s="7" t="str">
        <f t="shared" si="5"/>
        <v>SUBCUENTA</v>
      </c>
    </row>
    <row r="369" spans="1:3" x14ac:dyDescent="0.25">
      <c r="A369" s="5">
        <v>151620</v>
      </c>
      <c r="B369" s="6" t="s">
        <v>279</v>
      </c>
      <c r="C369" s="7" t="str">
        <f t="shared" si="5"/>
        <v>SUBCUENTA</v>
      </c>
    </row>
    <row r="370" spans="1:3" x14ac:dyDescent="0.25">
      <c r="A370" s="5">
        <v>151625</v>
      </c>
      <c r="B370" s="6" t="s">
        <v>280</v>
      </c>
      <c r="C370" s="7" t="str">
        <f t="shared" si="5"/>
        <v>SUBCUENTA</v>
      </c>
    </row>
    <row r="371" spans="1:3" x14ac:dyDescent="0.25">
      <c r="A371" s="5">
        <v>151630</v>
      </c>
      <c r="B371" s="6" t="s">
        <v>281</v>
      </c>
      <c r="C371" s="7" t="str">
        <f t="shared" si="5"/>
        <v>SUBCUENTA</v>
      </c>
    </row>
    <row r="372" spans="1:3" x14ac:dyDescent="0.25">
      <c r="A372" s="5">
        <v>151635</v>
      </c>
      <c r="B372" s="6" t="s">
        <v>282</v>
      </c>
      <c r="C372" s="7" t="str">
        <f t="shared" si="5"/>
        <v>SUBCUENTA</v>
      </c>
    </row>
    <row r="373" spans="1:3" x14ac:dyDescent="0.25">
      <c r="A373" s="5">
        <v>151640</v>
      </c>
      <c r="B373" s="6" t="s">
        <v>283</v>
      </c>
      <c r="C373" s="7" t="str">
        <f t="shared" si="5"/>
        <v>SUBCUENTA</v>
      </c>
    </row>
    <row r="374" spans="1:3" x14ac:dyDescent="0.25">
      <c r="A374" s="5">
        <v>151645</v>
      </c>
      <c r="B374" s="6" t="s">
        <v>284</v>
      </c>
      <c r="C374" s="7" t="str">
        <f t="shared" si="5"/>
        <v>SUBCUENTA</v>
      </c>
    </row>
    <row r="375" spans="1:3" x14ac:dyDescent="0.25">
      <c r="A375" s="5">
        <v>151650</v>
      </c>
      <c r="B375" s="6" t="s">
        <v>285</v>
      </c>
      <c r="C375" s="7" t="str">
        <f t="shared" si="5"/>
        <v>SUBCUENTA</v>
      </c>
    </row>
    <row r="376" spans="1:3" x14ac:dyDescent="0.25">
      <c r="A376" s="5">
        <v>151655</v>
      </c>
      <c r="B376" s="6" t="s">
        <v>286</v>
      </c>
      <c r="C376" s="7" t="str">
        <f t="shared" si="5"/>
        <v>SUBCUENTA</v>
      </c>
    </row>
    <row r="377" spans="1:3" x14ac:dyDescent="0.25">
      <c r="A377" s="5">
        <v>151660</v>
      </c>
      <c r="B377" s="6" t="s">
        <v>287</v>
      </c>
      <c r="C377" s="7" t="str">
        <f t="shared" si="5"/>
        <v>SUBCUENTA</v>
      </c>
    </row>
    <row r="378" spans="1:3" x14ac:dyDescent="0.25">
      <c r="A378" s="5">
        <v>151663</v>
      </c>
      <c r="B378" s="6" t="s">
        <v>288</v>
      </c>
      <c r="C378" s="7" t="str">
        <f t="shared" si="5"/>
        <v>SUBCUENTA</v>
      </c>
    </row>
    <row r="379" spans="1:3" x14ac:dyDescent="0.25">
      <c r="A379" s="5">
        <v>151665</v>
      </c>
      <c r="B379" s="6" t="s">
        <v>289</v>
      </c>
      <c r="C379" s="7" t="str">
        <f t="shared" si="5"/>
        <v>SUBCUENTA</v>
      </c>
    </row>
    <row r="380" spans="1:3" x14ac:dyDescent="0.25">
      <c r="A380" s="5">
        <v>151670</v>
      </c>
      <c r="B380" s="6" t="s">
        <v>290</v>
      </c>
      <c r="C380" s="7" t="str">
        <f t="shared" si="5"/>
        <v>SUBCUENTA</v>
      </c>
    </row>
    <row r="381" spans="1:3" x14ac:dyDescent="0.25">
      <c r="A381" s="5">
        <v>151675</v>
      </c>
      <c r="B381" s="6" t="s">
        <v>291</v>
      </c>
      <c r="C381" s="7" t="str">
        <f t="shared" si="5"/>
        <v>SUBCUENTA</v>
      </c>
    </row>
    <row r="382" spans="1:3" x14ac:dyDescent="0.25">
      <c r="A382" s="5">
        <v>151680</v>
      </c>
      <c r="B382" s="6" t="s">
        <v>292</v>
      </c>
      <c r="C382" s="7" t="str">
        <f t="shared" si="5"/>
        <v>SUBCUENTA</v>
      </c>
    </row>
    <row r="383" spans="1:3" x14ac:dyDescent="0.25">
      <c r="A383" s="5">
        <v>151695</v>
      </c>
      <c r="B383" s="6" t="s">
        <v>48</v>
      </c>
      <c r="C383" s="7" t="str">
        <f t="shared" si="5"/>
        <v>SUBCUENTA</v>
      </c>
    </row>
    <row r="384" spans="1:3" x14ac:dyDescent="0.25">
      <c r="A384" s="5">
        <v>151699</v>
      </c>
      <c r="B384" s="6" t="s">
        <v>41</v>
      </c>
      <c r="C384" s="7" t="str">
        <f t="shared" si="5"/>
        <v>SUBCUENTA</v>
      </c>
    </row>
    <row r="385" spans="1:3" x14ac:dyDescent="0.25">
      <c r="A385" s="5">
        <v>1520</v>
      </c>
      <c r="B385" s="6" t="s">
        <v>266</v>
      </c>
      <c r="C385" s="7" t="str">
        <f t="shared" si="5"/>
        <v>CUENTA</v>
      </c>
    </row>
    <row r="386" spans="1:3" ht="25.5" x14ac:dyDescent="0.25">
      <c r="A386" s="5" t="s">
        <v>293</v>
      </c>
      <c r="B386" s="6"/>
      <c r="C386" s="7" t="str">
        <f t="shared" si="5"/>
        <v/>
      </c>
    </row>
    <row r="387" spans="1:3" x14ac:dyDescent="0.25">
      <c r="A387" s="5">
        <v>152099</v>
      </c>
      <c r="B387" s="6" t="s">
        <v>41</v>
      </c>
      <c r="C387" s="7" t="str">
        <f t="shared" si="5"/>
        <v>SUBCUENTA</v>
      </c>
    </row>
    <row r="388" spans="1:3" x14ac:dyDescent="0.25">
      <c r="A388" s="5">
        <v>1524</v>
      </c>
      <c r="B388" s="6" t="s">
        <v>267</v>
      </c>
      <c r="C388" s="7" t="str">
        <f t="shared" si="5"/>
        <v>CUENTA</v>
      </c>
    </row>
    <row r="389" spans="1:3" x14ac:dyDescent="0.25">
      <c r="A389" s="5">
        <v>152405</v>
      </c>
      <c r="B389" s="6" t="s">
        <v>294</v>
      </c>
      <c r="C389" s="7" t="str">
        <f t="shared" si="5"/>
        <v>SUBCUENTA</v>
      </c>
    </row>
    <row r="390" spans="1:3" x14ac:dyDescent="0.25">
      <c r="A390" s="5">
        <v>152410</v>
      </c>
      <c r="B390" s="6" t="s">
        <v>295</v>
      </c>
      <c r="C390" s="7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5">
        <v>152495</v>
      </c>
      <c r="B391" s="6" t="s">
        <v>48</v>
      </c>
      <c r="C391" s="7" t="str">
        <f t="shared" si="6"/>
        <v>SUBCUENTA</v>
      </c>
    </row>
    <row r="392" spans="1:3" x14ac:dyDescent="0.25">
      <c r="A392" s="5">
        <v>152499</v>
      </c>
      <c r="B392" s="6" t="s">
        <v>41</v>
      </c>
      <c r="C392" s="7" t="str">
        <f t="shared" si="6"/>
        <v>SUBCUENTA</v>
      </c>
    </row>
    <row r="393" spans="1:3" x14ac:dyDescent="0.25">
      <c r="A393" s="5">
        <v>1528</v>
      </c>
      <c r="B393" s="6" t="s">
        <v>268</v>
      </c>
      <c r="C393" s="7" t="str">
        <f t="shared" si="6"/>
        <v>CUENTA</v>
      </c>
    </row>
    <row r="394" spans="1:3" x14ac:dyDescent="0.25">
      <c r="A394" s="5">
        <v>152805</v>
      </c>
      <c r="B394" s="6" t="s">
        <v>296</v>
      </c>
      <c r="C394" s="7" t="str">
        <f t="shared" si="6"/>
        <v>SUBCUENTA</v>
      </c>
    </row>
    <row r="395" spans="1:3" x14ac:dyDescent="0.25">
      <c r="A395" s="5">
        <v>15280501</v>
      </c>
      <c r="B395" s="6" t="s">
        <v>297</v>
      </c>
      <c r="C395" s="7" t="str">
        <f t="shared" si="6"/>
        <v/>
      </c>
    </row>
    <row r="396" spans="1:3" x14ac:dyDescent="0.25">
      <c r="A396" s="5">
        <v>152810</v>
      </c>
      <c r="B396" s="6" t="s">
        <v>298</v>
      </c>
      <c r="C396" s="7" t="str">
        <f t="shared" si="6"/>
        <v>SUBCUENTA</v>
      </c>
    </row>
    <row r="397" spans="1:3" x14ac:dyDescent="0.25">
      <c r="A397" s="5">
        <v>152815</v>
      </c>
      <c r="B397" s="6" t="s">
        <v>299</v>
      </c>
      <c r="C397" s="7" t="str">
        <f t="shared" si="6"/>
        <v>SUBCUENTA</v>
      </c>
    </row>
    <row r="398" spans="1:3" x14ac:dyDescent="0.25">
      <c r="A398" s="5">
        <v>152820</v>
      </c>
      <c r="B398" s="6" t="s">
        <v>300</v>
      </c>
      <c r="C398" s="7" t="str">
        <f t="shared" si="6"/>
        <v>SUBCUENTA</v>
      </c>
    </row>
    <row r="399" spans="1:3" x14ac:dyDescent="0.25">
      <c r="A399" s="5">
        <v>152825</v>
      </c>
      <c r="B399" s="6" t="s">
        <v>301</v>
      </c>
      <c r="C399" s="7" t="str">
        <f t="shared" si="6"/>
        <v>SUBCUENTA</v>
      </c>
    </row>
    <row r="400" spans="1:3" x14ac:dyDescent="0.25">
      <c r="A400" s="5">
        <v>152895</v>
      </c>
      <c r="B400" s="6" t="s">
        <v>48</v>
      </c>
      <c r="C400" s="7" t="str">
        <f t="shared" si="6"/>
        <v>SUBCUENTA</v>
      </c>
    </row>
    <row r="401" spans="1:3" x14ac:dyDescent="0.25">
      <c r="A401" s="5">
        <v>152899</v>
      </c>
      <c r="B401" s="6" t="s">
        <v>41</v>
      </c>
      <c r="C401" s="7" t="str">
        <f t="shared" si="6"/>
        <v>SUBCUENTA</v>
      </c>
    </row>
    <row r="402" spans="1:3" x14ac:dyDescent="0.25">
      <c r="A402" s="5">
        <v>1532</v>
      </c>
      <c r="B402" s="6" t="s">
        <v>302</v>
      </c>
      <c r="C402" s="7" t="str">
        <f t="shared" si="6"/>
        <v>CUENTA</v>
      </c>
    </row>
    <row r="403" spans="1:3" x14ac:dyDescent="0.25">
      <c r="A403" s="5">
        <v>153205</v>
      </c>
      <c r="B403" s="6" t="s">
        <v>303</v>
      </c>
      <c r="C403" s="7" t="str">
        <f t="shared" si="6"/>
        <v>SUBCUENTA</v>
      </c>
    </row>
    <row r="404" spans="1:3" x14ac:dyDescent="0.25">
      <c r="A404" s="5">
        <v>153210</v>
      </c>
      <c r="B404" s="6" t="s">
        <v>304</v>
      </c>
      <c r="C404" s="7" t="str">
        <f t="shared" si="6"/>
        <v>SUBCUENTA</v>
      </c>
    </row>
    <row r="405" spans="1:3" x14ac:dyDescent="0.25">
      <c r="A405" s="5">
        <v>153215</v>
      </c>
      <c r="B405" s="6" t="s">
        <v>305</v>
      </c>
      <c r="C405" s="7" t="str">
        <f t="shared" si="6"/>
        <v>SUBCUENTA</v>
      </c>
    </row>
    <row r="406" spans="1:3" x14ac:dyDescent="0.25">
      <c r="A406" s="5">
        <v>153220</v>
      </c>
      <c r="B406" s="6" t="s">
        <v>306</v>
      </c>
      <c r="C406" s="7" t="str">
        <f t="shared" si="6"/>
        <v>SUBCUENTA</v>
      </c>
    </row>
    <row r="407" spans="1:3" x14ac:dyDescent="0.25">
      <c r="A407" s="5">
        <v>153295</v>
      </c>
      <c r="B407" s="6" t="s">
        <v>48</v>
      </c>
      <c r="C407" s="7" t="str">
        <f t="shared" si="6"/>
        <v>SUBCUENTA</v>
      </c>
    </row>
    <row r="408" spans="1:3" x14ac:dyDescent="0.25">
      <c r="A408" s="5">
        <v>153299</v>
      </c>
      <c r="B408" s="6" t="s">
        <v>41</v>
      </c>
      <c r="C408" s="7" t="str">
        <f t="shared" si="6"/>
        <v>SUBCUENTA</v>
      </c>
    </row>
    <row r="409" spans="1:3" x14ac:dyDescent="0.25">
      <c r="A409" s="5">
        <v>1536</v>
      </c>
      <c r="B409" s="6" t="s">
        <v>270</v>
      </c>
      <c r="C409" s="7" t="str">
        <f t="shared" si="6"/>
        <v>CUENTA</v>
      </c>
    </row>
    <row r="410" spans="1:3" x14ac:dyDescent="0.25">
      <c r="A410" s="5">
        <v>153605</v>
      </c>
      <c r="B410" s="6" t="s">
        <v>307</v>
      </c>
      <c r="C410" s="7" t="str">
        <f t="shared" si="6"/>
        <v>SUBCUENTA</v>
      </c>
    </row>
    <row r="411" spans="1:3" x14ac:dyDescent="0.25">
      <c r="A411" s="5">
        <v>153610</v>
      </c>
      <c r="B411" s="6" t="s">
        <v>308</v>
      </c>
      <c r="C411" s="7" t="str">
        <f t="shared" si="6"/>
        <v>SUBCUENTA</v>
      </c>
    </row>
    <row r="412" spans="1:3" x14ac:dyDescent="0.25">
      <c r="A412" s="5">
        <v>153695</v>
      </c>
      <c r="B412" s="6" t="s">
        <v>48</v>
      </c>
      <c r="C412" s="7" t="str">
        <f t="shared" si="6"/>
        <v>SUBCUENTA</v>
      </c>
    </row>
    <row r="413" spans="1:3" x14ac:dyDescent="0.25">
      <c r="A413" s="5">
        <v>153699</v>
      </c>
      <c r="B413" s="6" t="s">
        <v>41</v>
      </c>
      <c r="C413" s="7" t="str">
        <f t="shared" si="6"/>
        <v>SUBCUENTA</v>
      </c>
    </row>
    <row r="414" spans="1:3" x14ac:dyDescent="0.25">
      <c r="A414" s="5">
        <v>1540</v>
      </c>
      <c r="B414" s="6" t="s">
        <v>271</v>
      </c>
      <c r="C414" s="7" t="str">
        <f t="shared" si="6"/>
        <v>CUENTA</v>
      </c>
    </row>
    <row r="415" spans="1:3" x14ac:dyDescent="0.25">
      <c r="A415" s="5">
        <v>154005</v>
      </c>
      <c r="B415" s="6" t="s">
        <v>309</v>
      </c>
      <c r="C415" s="7" t="str">
        <f t="shared" si="6"/>
        <v>SUBCUENTA</v>
      </c>
    </row>
    <row r="416" spans="1:3" x14ac:dyDescent="0.25">
      <c r="A416" s="5">
        <v>154008</v>
      </c>
      <c r="B416" s="6" t="s">
        <v>310</v>
      </c>
      <c r="C416" s="7" t="str">
        <f t="shared" si="6"/>
        <v>SUBCUENTA</v>
      </c>
    </row>
    <row r="417" spans="1:3" x14ac:dyDescent="0.25">
      <c r="A417" s="5">
        <v>154010</v>
      </c>
      <c r="B417" s="6" t="s">
        <v>311</v>
      </c>
      <c r="C417" s="7" t="str">
        <f t="shared" si="6"/>
        <v>SUBCUENTA</v>
      </c>
    </row>
    <row r="418" spans="1:3" x14ac:dyDescent="0.25">
      <c r="A418" s="5">
        <v>154015</v>
      </c>
      <c r="B418" s="6" t="s">
        <v>312</v>
      </c>
      <c r="C418" s="7" t="str">
        <f t="shared" si="6"/>
        <v>SUBCUENTA</v>
      </c>
    </row>
    <row r="419" spans="1:3" x14ac:dyDescent="0.25">
      <c r="A419" s="5">
        <v>154017</v>
      </c>
      <c r="B419" s="6" t="s">
        <v>313</v>
      </c>
      <c r="C419" s="7" t="str">
        <f t="shared" si="6"/>
        <v>SUBCUENTA</v>
      </c>
    </row>
    <row r="420" spans="1:3" x14ac:dyDescent="0.25">
      <c r="A420" s="5">
        <v>154020</v>
      </c>
      <c r="B420" s="6" t="s">
        <v>314</v>
      </c>
      <c r="C420" s="7" t="str">
        <f t="shared" si="6"/>
        <v>SUBCUENTA</v>
      </c>
    </row>
    <row r="421" spans="1:3" x14ac:dyDescent="0.25">
      <c r="A421" s="5">
        <v>154025</v>
      </c>
      <c r="B421" s="6" t="s">
        <v>315</v>
      </c>
      <c r="C421" s="7" t="str">
        <f t="shared" si="6"/>
        <v>SUBCUENTA</v>
      </c>
    </row>
    <row r="422" spans="1:3" x14ac:dyDescent="0.25">
      <c r="A422" s="5">
        <v>154030</v>
      </c>
      <c r="B422" s="6" t="s">
        <v>316</v>
      </c>
      <c r="C422" s="7" t="str">
        <f t="shared" si="6"/>
        <v>SUBCUENTA</v>
      </c>
    </row>
    <row r="423" spans="1:3" x14ac:dyDescent="0.25">
      <c r="A423" s="5">
        <v>154035</v>
      </c>
      <c r="B423" s="6" t="s">
        <v>317</v>
      </c>
      <c r="C423" s="7" t="str">
        <f t="shared" si="6"/>
        <v>SUBCUENTA</v>
      </c>
    </row>
    <row r="424" spans="1:3" x14ac:dyDescent="0.25">
      <c r="A424" s="5">
        <v>154040</v>
      </c>
      <c r="B424" s="6" t="s">
        <v>318</v>
      </c>
      <c r="C424" s="7" t="str">
        <f t="shared" si="6"/>
        <v>SUBCUENTA</v>
      </c>
    </row>
    <row r="425" spans="1:3" x14ac:dyDescent="0.25">
      <c r="A425" s="5">
        <v>154045</v>
      </c>
      <c r="B425" s="6" t="s">
        <v>319</v>
      </c>
      <c r="C425" s="7" t="str">
        <f t="shared" si="6"/>
        <v>SUBCUENTA</v>
      </c>
    </row>
    <row r="426" spans="1:3" x14ac:dyDescent="0.25">
      <c r="A426" s="5">
        <v>154095</v>
      </c>
      <c r="B426" s="6" t="s">
        <v>48</v>
      </c>
      <c r="C426" s="7" t="str">
        <f t="shared" si="6"/>
        <v>SUBCUENTA</v>
      </c>
    </row>
    <row r="427" spans="1:3" x14ac:dyDescent="0.25">
      <c r="A427" s="5">
        <v>154099</v>
      </c>
      <c r="B427" s="6" t="s">
        <v>41</v>
      </c>
      <c r="C427" s="7" t="str">
        <f t="shared" si="6"/>
        <v>SUBCUENTA</v>
      </c>
    </row>
    <row r="428" spans="1:3" x14ac:dyDescent="0.25">
      <c r="A428" s="5">
        <v>1544</v>
      </c>
      <c r="B428" s="6" t="s">
        <v>272</v>
      </c>
      <c r="C428" s="7" t="str">
        <f t="shared" si="6"/>
        <v>CUENTA</v>
      </c>
    </row>
    <row r="429" spans="1:3" x14ac:dyDescent="0.25">
      <c r="A429" s="5">
        <v>154405</v>
      </c>
      <c r="B429" s="6" t="s">
        <v>320</v>
      </c>
      <c r="C429" s="7" t="str">
        <f t="shared" si="6"/>
        <v>SUBCUENTA</v>
      </c>
    </row>
    <row r="430" spans="1:3" x14ac:dyDescent="0.25">
      <c r="A430" s="5">
        <v>154410</v>
      </c>
      <c r="B430" s="6" t="s">
        <v>321</v>
      </c>
      <c r="C430" s="7" t="str">
        <f t="shared" si="6"/>
        <v>SUBCUENTA</v>
      </c>
    </row>
    <row r="431" spans="1:3" x14ac:dyDescent="0.25">
      <c r="A431" s="5">
        <v>154415</v>
      </c>
      <c r="B431" s="6" t="s">
        <v>322</v>
      </c>
      <c r="C431" s="7" t="str">
        <f t="shared" si="6"/>
        <v>SUBCUENTA</v>
      </c>
    </row>
    <row r="432" spans="1:3" x14ac:dyDescent="0.25">
      <c r="A432" s="5">
        <v>154420</v>
      </c>
      <c r="B432" s="6" t="s">
        <v>323</v>
      </c>
      <c r="C432" s="7" t="str">
        <f t="shared" si="6"/>
        <v>SUBCUENTA</v>
      </c>
    </row>
    <row r="433" spans="1:3" x14ac:dyDescent="0.25">
      <c r="A433" s="5">
        <v>154425</v>
      </c>
      <c r="B433" s="6" t="s">
        <v>324</v>
      </c>
      <c r="C433" s="7" t="str">
        <f t="shared" si="6"/>
        <v>SUBCUENTA</v>
      </c>
    </row>
    <row r="434" spans="1:3" x14ac:dyDescent="0.25">
      <c r="A434" s="5">
        <v>154430</v>
      </c>
      <c r="B434" s="6" t="s">
        <v>325</v>
      </c>
      <c r="C434" s="7" t="str">
        <f t="shared" si="6"/>
        <v>SUBCUENTA</v>
      </c>
    </row>
    <row r="435" spans="1:3" x14ac:dyDescent="0.25">
      <c r="A435" s="5">
        <v>154435</v>
      </c>
      <c r="B435" s="6" t="s">
        <v>326</v>
      </c>
      <c r="C435" s="7" t="str">
        <f t="shared" si="6"/>
        <v>SUBCUENTA</v>
      </c>
    </row>
    <row r="436" spans="1:3" x14ac:dyDescent="0.25">
      <c r="A436" s="5">
        <v>154440</v>
      </c>
      <c r="B436" s="6" t="s">
        <v>327</v>
      </c>
      <c r="C436" s="7" t="str">
        <f t="shared" si="6"/>
        <v>SUBCUENTA</v>
      </c>
    </row>
    <row r="437" spans="1:3" x14ac:dyDescent="0.25">
      <c r="A437" s="5">
        <v>154495</v>
      </c>
      <c r="B437" s="6" t="s">
        <v>48</v>
      </c>
      <c r="C437" s="7" t="str">
        <f t="shared" si="6"/>
        <v>SUBCUENTA</v>
      </c>
    </row>
    <row r="438" spans="1:3" x14ac:dyDescent="0.25">
      <c r="A438" s="5">
        <v>154499</v>
      </c>
      <c r="B438" s="6" t="s">
        <v>41</v>
      </c>
      <c r="C438" s="7" t="str">
        <f t="shared" si="6"/>
        <v>SUBCUENTA</v>
      </c>
    </row>
    <row r="439" spans="1:3" x14ac:dyDescent="0.25">
      <c r="A439" s="5">
        <v>1548</v>
      </c>
      <c r="B439" s="6" t="s">
        <v>273</v>
      </c>
      <c r="C439" s="7" t="str">
        <f t="shared" si="6"/>
        <v>CUENTA</v>
      </c>
    </row>
    <row r="440" spans="1:3" x14ac:dyDescent="0.25">
      <c r="A440" s="5">
        <v>154805</v>
      </c>
      <c r="B440" s="6" t="s">
        <v>328</v>
      </c>
      <c r="C440" s="7" t="str">
        <f t="shared" si="6"/>
        <v>SUBCUENTA</v>
      </c>
    </row>
    <row r="441" spans="1:3" x14ac:dyDescent="0.25">
      <c r="A441" s="5">
        <v>154810</v>
      </c>
      <c r="B441" s="6" t="s">
        <v>329</v>
      </c>
      <c r="C441" s="7" t="str">
        <f t="shared" si="6"/>
        <v>SUBCUENTA</v>
      </c>
    </row>
    <row r="442" spans="1:3" x14ac:dyDescent="0.25">
      <c r="A442" s="5">
        <v>154815</v>
      </c>
      <c r="B442" s="6" t="s">
        <v>330</v>
      </c>
      <c r="C442" s="7" t="str">
        <f t="shared" si="6"/>
        <v>SUBCUENTA</v>
      </c>
    </row>
    <row r="443" spans="1:3" x14ac:dyDescent="0.25">
      <c r="A443" s="5">
        <v>154820</v>
      </c>
      <c r="B443" s="6" t="s">
        <v>331</v>
      </c>
      <c r="C443" s="7" t="str">
        <f t="shared" si="6"/>
        <v>SUBCUENTA</v>
      </c>
    </row>
    <row r="444" spans="1:3" x14ac:dyDescent="0.25">
      <c r="A444" s="5">
        <v>154825</v>
      </c>
      <c r="B444" s="6" t="s">
        <v>332</v>
      </c>
      <c r="C444" s="7" t="str">
        <f t="shared" si="6"/>
        <v>SUBCUENTA</v>
      </c>
    </row>
    <row r="445" spans="1:3" x14ac:dyDescent="0.25">
      <c r="A445" s="5">
        <v>154830</v>
      </c>
      <c r="B445" s="6" t="s">
        <v>333</v>
      </c>
      <c r="C445" s="7" t="str">
        <f t="shared" si="6"/>
        <v>SUBCUENTA</v>
      </c>
    </row>
    <row r="446" spans="1:3" x14ac:dyDescent="0.25">
      <c r="A446" s="5">
        <v>154895</v>
      </c>
      <c r="B446" s="6" t="s">
        <v>48</v>
      </c>
      <c r="C446" s="7" t="str">
        <f t="shared" si="6"/>
        <v>SUBCUENTA</v>
      </c>
    </row>
    <row r="447" spans="1:3" x14ac:dyDescent="0.25">
      <c r="A447" s="5">
        <v>154899</v>
      </c>
      <c r="B447" s="6" t="s">
        <v>41</v>
      </c>
      <c r="C447" s="7" t="str">
        <f t="shared" si="6"/>
        <v>SUBCUENTA</v>
      </c>
    </row>
    <row r="448" spans="1:3" x14ac:dyDescent="0.25">
      <c r="A448" s="5">
        <v>1552</v>
      </c>
      <c r="B448" s="6" t="s">
        <v>274</v>
      </c>
      <c r="C448" s="7" t="str">
        <f t="shared" si="6"/>
        <v>CUENTA</v>
      </c>
    </row>
    <row r="449" spans="1:3" x14ac:dyDescent="0.25">
      <c r="A449" s="5">
        <v>155205</v>
      </c>
      <c r="B449" s="6" t="s">
        <v>334</v>
      </c>
      <c r="C449" s="7" t="str">
        <f t="shared" si="6"/>
        <v>SUBCUENTA</v>
      </c>
    </row>
    <row r="450" spans="1:3" x14ac:dyDescent="0.25">
      <c r="A450" s="5">
        <v>155210</v>
      </c>
      <c r="B450" s="6" t="s">
        <v>335</v>
      </c>
      <c r="C450" s="7" t="str">
        <f t="shared" si="6"/>
        <v>SUBCUENTA</v>
      </c>
    </row>
    <row r="451" spans="1:3" x14ac:dyDescent="0.25">
      <c r="A451" s="5">
        <v>155215</v>
      </c>
      <c r="B451" s="6" t="s">
        <v>336</v>
      </c>
      <c r="C451" s="7" t="str">
        <f t="shared" si="6"/>
        <v>SUBCUENTA</v>
      </c>
    </row>
    <row r="452" spans="1:3" x14ac:dyDescent="0.25">
      <c r="A452" s="5">
        <v>155295</v>
      </c>
      <c r="B452" s="6" t="s">
        <v>48</v>
      </c>
      <c r="C452" s="7" t="str">
        <f t="shared" si="6"/>
        <v>SUBCUENTA</v>
      </c>
    </row>
    <row r="453" spans="1:3" x14ac:dyDescent="0.25">
      <c r="A453" s="5">
        <v>155299</v>
      </c>
      <c r="B453" s="6" t="s">
        <v>41</v>
      </c>
      <c r="C453" s="7" t="str">
        <f t="shared" si="6"/>
        <v>SUBCUENTA</v>
      </c>
    </row>
    <row r="454" spans="1:3" x14ac:dyDescent="0.25">
      <c r="A454" s="5">
        <v>1556</v>
      </c>
      <c r="B454" s="6" t="s">
        <v>260</v>
      </c>
      <c r="C454" s="7" t="str">
        <f t="shared" si="6"/>
        <v>CUENTA</v>
      </c>
    </row>
    <row r="455" spans="1:3" x14ac:dyDescent="0.25">
      <c r="A455" s="5">
        <v>155605</v>
      </c>
      <c r="B455" s="6" t="s">
        <v>337</v>
      </c>
      <c r="C455" s="7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5">
        <v>155610</v>
      </c>
      <c r="B456" s="6" t="s">
        <v>338</v>
      </c>
      <c r="C456" s="7" t="str">
        <f t="shared" si="7"/>
        <v>SUBCUENTA</v>
      </c>
    </row>
    <row r="457" spans="1:3" x14ac:dyDescent="0.25">
      <c r="A457" s="5">
        <v>155615</v>
      </c>
      <c r="B457" s="6" t="s">
        <v>339</v>
      </c>
      <c r="C457" s="7" t="str">
        <f t="shared" si="7"/>
        <v>SUBCUENTA</v>
      </c>
    </row>
    <row r="458" spans="1:3" x14ac:dyDescent="0.25">
      <c r="A458" s="5">
        <v>155620</v>
      </c>
      <c r="B458" s="6" t="s">
        <v>340</v>
      </c>
      <c r="C458" s="7" t="str">
        <f t="shared" si="7"/>
        <v>SUBCUENTA</v>
      </c>
    </row>
    <row r="459" spans="1:3" x14ac:dyDescent="0.25">
      <c r="A459" s="5">
        <v>155625</v>
      </c>
      <c r="B459" s="6" t="s">
        <v>341</v>
      </c>
      <c r="C459" s="7" t="str">
        <f t="shared" si="7"/>
        <v>SUBCUENTA</v>
      </c>
    </row>
    <row r="460" spans="1:3" x14ac:dyDescent="0.25">
      <c r="A460" s="5">
        <v>155628</v>
      </c>
      <c r="B460" s="6" t="s">
        <v>342</v>
      </c>
      <c r="C460" s="7" t="str">
        <f t="shared" si="7"/>
        <v>SUBCUENTA</v>
      </c>
    </row>
    <row r="461" spans="1:3" x14ac:dyDescent="0.25">
      <c r="A461" s="5">
        <v>155630</v>
      </c>
      <c r="B461" s="6" t="s">
        <v>343</v>
      </c>
      <c r="C461" s="7" t="str">
        <f t="shared" si="7"/>
        <v>SUBCUENTA</v>
      </c>
    </row>
    <row r="462" spans="1:3" x14ac:dyDescent="0.25">
      <c r="A462" s="5">
        <v>155635</v>
      </c>
      <c r="B462" s="6" t="s">
        <v>344</v>
      </c>
      <c r="C462" s="7" t="str">
        <f t="shared" si="7"/>
        <v>SUBCUENTA</v>
      </c>
    </row>
    <row r="463" spans="1:3" x14ac:dyDescent="0.25">
      <c r="A463" s="5">
        <v>155640</v>
      </c>
      <c r="B463" s="6" t="s">
        <v>345</v>
      </c>
      <c r="C463" s="7" t="str">
        <f t="shared" si="7"/>
        <v>SUBCUENTA</v>
      </c>
    </row>
    <row r="464" spans="1:3" x14ac:dyDescent="0.25">
      <c r="A464" s="5">
        <v>155645</v>
      </c>
      <c r="B464" s="6" t="s">
        <v>346</v>
      </c>
      <c r="C464" s="7" t="str">
        <f t="shared" si="7"/>
        <v>SUBCUENTA</v>
      </c>
    </row>
    <row r="465" spans="1:3" x14ac:dyDescent="0.25">
      <c r="A465" s="5">
        <v>155647</v>
      </c>
      <c r="B465" s="6" t="s">
        <v>347</v>
      </c>
      <c r="C465" s="7" t="str">
        <f t="shared" si="7"/>
        <v>SUBCUENTA</v>
      </c>
    </row>
    <row r="466" spans="1:3" x14ac:dyDescent="0.25">
      <c r="A466" s="5">
        <v>155650</v>
      </c>
      <c r="B466" s="6" t="s">
        <v>348</v>
      </c>
      <c r="C466" s="7" t="str">
        <f t="shared" si="7"/>
        <v>SUBCUENTA</v>
      </c>
    </row>
    <row r="467" spans="1:3" x14ac:dyDescent="0.25">
      <c r="A467" s="5">
        <v>155655</v>
      </c>
      <c r="B467" s="6" t="s">
        <v>349</v>
      </c>
      <c r="C467" s="7" t="str">
        <f t="shared" si="7"/>
        <v>SUBCUENTA</v>
      </c>
    </row>
    <row r="468" spans="1:3" x14ac:dyDescent="0.25">
      <c r="A468" s="5">
        <v>155660</v>
      </c>
      <c r="B468" s="6" t="s">
        <v>350</v>
      </c>
      <c r="C468" s="7" t="str">
        <f t="shared" si="7"/>
        <v>SUBCUENTA</v>
      </c>
    </row>
    <row r="469" spans="1:3" x14ac:dyDescent="0.25">
      <c r="A469" s="5">
        <v>155665</v>
      </c>
      <c r="B469" s="6" t="s">
        <v>351</v>
      </c>
      <c r="C469" s="7" t="str">
        <f t="shared" si="7"/>
        <v>SUBCUENTA</v>
      </c>
    </row>
    <row r="470" spans="1:3" x14ac:dyDescent="0.25">
      <c r="A470" s="5">
        <v>155670</v>
      </c>
      <c r="B470" s="6" t="s">
        <v>352</v>
      </c>
      <c r="C470" s="7" t="str">
        <f t="shared" si="7"/>
        <v>SUBCUENTA</v>
      </c>
    </row>
    <row r="471" spans="1:3" x14ac:dyDescent="0.25">
      <c r="A471" s="5">
        <v>155675</v>
      </c>
      <c r="B471" s="6" t="s">
        <v>353</v>
      </c>
      <c r="C471" s="7" t="str">
        <f t="shared" si="7"/>
        <v>SUBCUENTA</v>
      </c>
    </row>
    <row r="472" spans="1:3" x14ac:dyDescent="0.25">
      <c r="A472" s="5">
        <v>155680</v>
      </c>
      <c r="B472" s="6" t="s">
        <v>354</v>
      </c>
      <c r="C472" s="7" t="str">
        <f t="shared" si="7"/>
        <v>SUBCUENTA</v>
      </c>
    </row>
    <row r="473" spans="1:3" x14ac:dyDescent="0.25">
      <c r="A473" s="5">
        <v>155682</v>
      </c>
      <c r="B473" s="6" t="s">
        <v>355</v>
      </c>
      <c r="C473" s="7" t="str">
        <f t="shared" si="7"/>
        <v>SUBCUENTA</v>
      </c>
    </row>
    <row r="474" spans="1:3" x14ac:dyDescent="0.25">
      <c r="A474" s="5">
        <v>155685</v>
      </c>
      <c r="B474" s="6" t="s">
        <v>356</v>
      </c>
      <c r="C474" s="7" t="str">
        <f t="shared" si="7"/>
        <v>SUBCUENTA</v>
      </c>
    </row>
    <row r="475" spans="1:3" x14ac:dyDescent="0.25">
      <c r="A475" s="5">
        <v>155695</v>
      </c>
      <c r="B475" s="6" t="s">
        <v>48</v>
      </c>
      <c r="C475" s="7" t="str">
        <f t="shared" si="7"/>
        <v>SUBCUENTA</v>
      </c>
    </row>
    <row r="476" spans="1:3" x14ac:dyDescent="0.25">
      <c r="A476" s="5">
        <v>155699</v>
      </c>
      <c r="B476" s="6" t="s">
        <v>41</v>
      </c>
      <c r="C476" s="7" t="str">
        <f t="shared" si="7"/>
        <v>SUBCUENTA</v>
      </c>
    </row>
    <row r="477" spans="1:3" x14ac:dyDescent="0.25">
      <c r="A477" s="5">
        <v>1560</v>
      </c>
      <c r="B477" s="6" t="s">
        <v>357</v>
      </c>
      <c r="C477" s="7" t="str">
        <f t="shared" si="7"/>
        <v>CUENTA</v>
      </c>
    </row>
    <row r="478" spans="1:3" ht="25.5" x14ac:dyDescent="0.25">
      <c r="A478" s="5" t="s">
        <v>358</v>
      </c>
      <c r="B478" s="6"/>
      <c r="C478" s="7" t="str">
        <f t="shared" si="7"/>
        <v/>
      </c>
    </row>
    <row r="479" spans="1:3" x14ac:dyDescent="0.25">
      <c r="A479" s="5">
        <v>156099</v>
      </c>
      <c r="B479" s="6" t="s">
        <v>41</v>
      </c>
      <c r="C479" s="7" t="str">
        <f t="shared" si="7"/>
        <v>SUBCUENTA</v>
      </c>
    </row>
    <row r="480" spans="1:3" x14ac:dyDescent="0.25">
      <c r="A480" s="5">
        <v>1562</v>
      </c>
      <c r="B480" s="6" t="s">
        <v>243</v>
      </c>
      <c r="C480" s="7" t="str">
        <f t="shared" si="7"/>
        <v>CUENTA</v>
      </c>
    </row>
    <row r="481" spans="1:3" ht="25.5" x14ac:dyDescent="0.25">
      <c r="A481" s="5" t="s">
        <v>359</v>
      </c>
      <c r="B481" s="6"/>
      <c r="C481" s="7" t="str">
        <f t="shared" si="7"/>
        <v/>
      </c>
    </row>
    <row r="482" spans="1:3" x14ac:dyDescent="0.25">
      <c r="A482" s="5">
        <v>156299</v>
      </c>
      <c r="B482" s="6" t="s">
        <v>41</v>
      </c>
      <c r="C482" s="7" t="str">
        <f t="shared" si="7"/>
        <v>SUBCUENTA</v>
      </c>
    </row>
    <row r="483" spans="1:3" x14ac:dyDescent="0.25">
      <c r="A483" s="5">
        <v>1564</v>
      </c>
      <c r="B483" s="6" t="s">
        <v>360</v>
      </c>
      <c r="C483" s="7" t="str">
        <f t="shared" si="7"/>
        <v>CUENTA</v>
      </c>
    </row>
    <row r="484" spans="1:3" x14ac:dyDescent="0.25">
      <c r="A484" s="5">
        <v>156405</v>
      </c>
      <c r="B484" s="6" t="s">
        <v>212</v>
      </c>
      <c r="C484" s="7" t="str">
        <f t="shared" si="7"/>
        <v>SUBCUENTA</v>
      </c>
    </row>
    <row r="485" spans="1:3" x14ac:dyDescent="0.25">
      <c r="A485" s="5">
        <v>156410</v>
      </c>
      <c r="B485" s="6" t="s">
        <v>361</v>
      </c>
      <c r="C485" s="7" t="str">
        <f t="shared" si="7"/>
        <v>SUBCUENTA</v>
      </c>
    </row>
    <row r="486" spans="1:3" x14ac:dyDescent="0.25">
      <c r="A486" s="5">
        <v>156499</v>
      </c>
      <c r="B486" s="6" t="s">
        <v>41</v>
      </c>
      <c r="C486" s="7" t="str">
        <f t="shared" si="7"/>
        <v>SUBCUENTA</v>
      </c>
    </row>
    <row r="487" spans="1:3" x14ac:dyDescent="0.25">
      <c r="A487" s="5">
        <v>1568</v>
      </c>
      <c r="B487" s="6" t="s">
        <v>261</v>
      </c>
      <c r="C487" s="7" t="str">
        <f t="shared" si="7"/>
        <v>CUENTA</v>
      </c>
    </row>
    <row r="488" spans="1:3" x14ac:dyDescent="0.25">
      <c r="A488" s="5">
        <v>156805</v>
      </c>
      <c r="B488" s="6" t="s">
        <v>362</v>
      </c>
      <c r="C488" s="7" t="str">
        <f t="shared" si="7"/>
        <v>SUBCUENTA</v>
      </c>
    </row>
    <row r="489" spans="1:3" x14ac:dyDescent="0.25">
      <c r="A489" s="5">
        <v>156810</v>
      </c>
      <c r="B489" s="6" t="s">
        <v>363</v>
      </c>
      <c r="C489" s="7" t="str">
        <f t="shared" si="7"/>
        <v>SUBCUENTA</v>
      </c>
    </row>
    <row r="490" spans="1:3" x14ac:dyDescent="0.25">
      <c r="A490" s="5">
        <v>156815</v>
      </c>
      <c r="B490" s="6" t="s">
        <v>364</v>
      </c>
      <c r="C490" s="7" t="str">
        <f t="shared" si="7"/>
        <v>SUBCUENTA</v>
      </c>
    </row>
    <row r="491" spans="1:3" x14ac:dyDescent="0.25">
      <c r="A491" s="5">
        <v>156820</v>
      </c>
      <c r="B491" s="6" t="s">
        <v>365</v>
      </c>
      <c r="C491" s="7" t="str">
        <f t="shared" si="7"/>
        <v>SUBCUENTA</v>
      </c>
    </row>
    <row r="492" spans="1:3" x14ac:dyDescent="0.25">
      <c r="A492" s="5">
        <v>156825</v>
      </c>
      <c r="B492" s="6" t="s">
        <v>366</v>
      </c>
      <c r="C492" s="7" t="str">
        <f t="shared" si="7"/>
        <v>SUBCUENTA</v>
      </c>
    </row>
    <row r="493" spans="1:3" x14ac:dyDescent="0.25">
      <c r="A493" s="5">
        <v>156895</v>
      </c>
      <c r="B493" s="6" t="s">
        <v>48</v>
      </c>
      <c r="C493" s="7" t="str">
        <f t="shared" si="7"/>
        <v>SUBCUENTA</v>
      </c>
    </row>
    <row r="494" spans="1:3" x14ac:dyDescent="0.25">
      <c r="A494" s="5">
        <v>156899</v>
      </c>
      <c r="B494" s="6" t="s">
        <v>41</v>
      </c>
      <c r="C494" s="7" t="str">
        <f t="shared" si="7"/>
        <v>SUBCUENTA</v>
      </c>
    </row>
    <row r="495" spans="1:3" x14ac:dyDescent="0.25">
      <c r="A495" s="5">
        <v>1572</v>
      </c>
      <c r="B495" s="6" t="s">
        <v>367</v>
      </c>
      <c r="C495" s="7" t="str">
        <f t="shared" si="7"/>
        <v>CUENTA</v>
      </c>
    </row>
    <row r="496" spans="1:3" x14ac:dyDescent="0.25">
      <c r="A496" s="5">
        <v>157205</v>
      </c>
      <c r="B496" s="6" t="s">
        <v>368</v>
      </c>
      <c r="C496" s="7" t="str">
        <f t="shared" si="7"/>
        <v>SUBCUENTA</v>
      </c>
    </row>
    <row r="497" spans="1:3" x14ac:dyDescent="0.25">
      <c r="A497" s="5">
        <v>157210</v>
      </c>
      <c r="B497" s="6" t="s">
        <v>369</v>
      </c>
      <c r="C497" s="7" t="str">
        <f t="shared" si="7"/>
        <v>SUBCUENTA</v>
      </c>
    </row>
    <row r="498" spans="1:3" x14ac:dyDescent="0.25">
      <c r="A498" s="5">
        <v>157299</v>
      </c>
      <c r="B498" s="6" t="s">
        <v>41</v>
      </c>
      <c r="C498" s="7" t="str">
        <f t="shared" si="7"/>
        <v>SUBCUENTA</v>
      </c>
    </row>
    <row r="499" spans="1:3" x14ac:dyDescent="0.25">
      <c r="A499" s="5">
        <v>1576</v>
      </c>
      <c r="B499" s="6" t="s">
        <v>262</v>
      </c>
      <c r="C499" s="7" t="str">
        <f t="shared" si="7"/>
        <v>CUENTA</v>
      </c>
    </row>
    <row r="500" spans="1:3" ht="25.5" x14ac:dyDescent="0.25">
      <c r="A500" s="5" t="s">
        <v>370</v>
      </c>
      <c r="B500" s="6"/>
      <c r="C500" s="7" t="str">
        <f t="shared" si="7"/>
        <v/>
      </c>
    </row>
    <row r="501" spans="1:3" x14ac:dyDescent="0.25">
      <c r="A501" s="5">
        <v>157699</v>
      </c>
      <c r="B501" s="6" t="s">
        <v>41</v>
      </c>
      <c r="C501" s="7" t="str">
        <f t="shared" si="7"/>
        <v>SUBCUENTA</v>
      </c>
    </row>
    <row r="502" spans="1:3" x14ac:dyDescent="0.25">
      <c r="A502" s="5">
        <v>1580</v>
      </c>
      <c r="B502" s="6" t="s">
        <v>371</v>
      </c>
      <c r="C502" s="7" t="str">
        <f t="shared" si="7"/>
        <v>CUENTA</v>
      </c>
    </row>
    <row r="503" spans="1:3" ht="25.5" x14ac:dyDescent="0.25">
      <c r="A503" s="5" t="s">
        <v>372</v>
      </c>
      <c r="B503" s="6"/>
      <c r="C503" s="7" t="str">
        <f t="shared" si="7"/>
        <v/>
      </c>
    </row>
    <row r="504" spans="1:3" x14ac:dyDescent="0.25">
      <c r="A504" s="5">
        <v>158099</v>
      </c>
      <c r="B504" s="6" t="s">
        <v>41</v>
      </c>
      <c r="C504" s="7" t="str">
        <f t="shared" si="7"/>
        <v>SUBCUENTA</v>
      </c>
    </row>
    <row r="505" spans="1:3" x14ac:dyDescent="0.25">
      <c r="A505" s="5">
        <v>1584</v>
      </c>
      <c r="B505" s="6" t="s">
        <v>224</v>
      </c>
      <c r="C505" s="7" t="str">
        <f t="shared" si="7"/>
        <v>CUENTA</v>
      </c>
    </row>
    <row r="506" spans="1:3" x14ac:dyDescent="0.25">
      <c r="A506" s="5">
        <v>158405</v>
      </c>
      <c r="B506" s="6" t="s">
        <v>226</v>
      </c>
      <c r="C506" s="7" t="str">
        <f t="shared" si="7"/>
        <v>SUBCUENTA</v>
      </c>
    </row>
    <row r="507" spans="1:3" x14ac:dyDescent="0.25">
      <c r="A507" s="5">
        <v>158410</v>
      </c>
      <c r="B507" s="6" t="s">
        <v>225</v>
      </c>
      <c r="C507" s="7" t="str">
        <f t="shared" si="7"/>
        <v>SUBCUENTA</v>
      </c>
    </row>
    <row r="508" spans="1:3" x14ac:dyDescent="0.25">
      <c r="A508" s="5">
        <v>158499</v>
      </c>
      <c r="B508" s="6" t="s">
        <v>41</v>
      </c>
      <c r="C508" s="7" t="str">
        <f t="shared" si="7"/>
        <v>SUBCUENTA</v>
      </c>
    </row>
    <row r="509" spans="1:3" x14ac:dyDescent="0.25">
      <c r="A509" s="5">
        <v>1588</v>
      </c>
      <c r="B509" s="6" t="s">
        <v>373</v>
      </c>
      <c r="C509" s="7" t="str">
        <f t="shared" si="7"/>
        <v>CUENTA</v>
      </c>
    </row>
    <row r="510" spans="1:3" x14ac:dyDescent="0.25">
      <c r="A510" s="5">
        <v>158805</v>
      </c>
      <c r="B510" s="6" t="s">
        <v>266</v>
      </c>
      <c r="C510" s="7" t="str">
        <f t="shared" si="7"/>
        <v>SUBCUENTA</v>
      </c>
    </row>
    <row r="511" spans="1:3" x14ac:dyDescent="0.25">
      <c r="A511" s="5">
        <v>158810</v>
      </c>
      <c r="B511" s="6" t="s">
        <v>267</v>
      </c>
      <c r="C511" s="7" t="str">
        <f t="shared" si="7"/>
        <v>SUBCUENTA</v>
      </c>
    </row>
    <row r="512" spans="1:3" x14ac:dyDescent="0.25">
      <c r="A512" s="5">
        <v>158815</v>
      </c>
      <c r="B512" s="6" t="s">
        <v>268</v>
      </c>
      <c r="C512" s="7" t="str">
        <f t="shared" si="7"/>
        <v>SUBCUENTA</v>
      </c>
    </row>
    <row r="513" spans="1:3" x14ac:dyDescent="0.25">
      <c r="A513" s="5">
        <v>158820</v>
      </c>
      <c r="B513" s="6" t="s">
        <v>374</v>
      </c>
      <c r="C513" s="7" t="str">
        <f t="shared" si="7"/>
        <v>SUBCUENTA</v>
      </c>
    </row>
    <row r="514" spans="1:3" x14ac:dyDescent="0.25">
      <c r="A514" s="5">
        <v>158825</v>
      </c>
      <c r="B514" s="6" t="s">
        <v>270</v>
      </c>
      <c r="C514" s="7" t="str">
        <f t="shared" si="7"/>
        <v>SUBCUENTA</v>
      </c>
    </row>
    <row r="515" spans="1:3" x14ac:dyDescent="0.25">
      <c r="A515" s="5">
        <v>158830</v>
      </c>
      <c r="B515" s="6" t="s">
        <v>271</v>
      </c>
      <c r="C515" s="7" t="str">
        <f t="shared" si="7"/>
        <v>SUBCUENTA</v>
      </c>
    </row>
    <row r="516" spans="1:3" x14ac:dyDescent="0.25">
      <c r="A516" s="5">
        <v>158835</v>
      </c>
      <c r="B516" s="6" t="s">
        <v>272</v>
      </c>
      <c r="C516" s="7" t="str">
        <f t="shared" si="7"/>
        <v>SUBCUENTA</v>
      </c>
    </row>
    <row r="517" spans="1:3" x14ac:dyDescent="0.25">
      <c r="A517" s="5">
        <v>158840</v>
      </c>
      <c r="B517" s="6" t="s">
        <v>273</v>
      </c>
      <c r="C517" s="7" t="str">
        <f t="shared" si="7"/>
        <v>SUBCUENTA</v>
      </c>
    </row>
    <row r="518" spans="1:3" x14ac:dyDescent="0.25">
      <c r="A518" s="5">
        <v>158845</v>
      </c>
      <c r="B518" s="6" t="s">
        <v>274</v>
      </c>
      <c r="C518" s="7" t="str">
        <f t="shared" si="7"/>
        <v>SUBCUENTA</v>
      </c>
    </row>
    <row r="519" spans="1:3" x14ac:dyDescent="0.25">
      <c r="A519" s="5">
        <v>158850</v>
      </c>
      <c r="B519" s="6" t="s">
        <v>275</v>
      </c>
      <c r="C519" s="7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5">
        <v>158855</v>
      </c>
      <c r="B520" s="6" t="s">
        <v>357</v>
      </c>
      <c r="C520" s="7" t="str">
        <f t="shared" si="8"/>
        <v>SUBCUENTA</v>
      </c>
    </row>
    <row r="521" spans="1:3" x14ac:dyDescent="0.25">
      <c r="A521" s="5">
        <v>158860</v>
      </c>
      <c r="B521" s="6" t="s">
        <v>224</v>
      </c>
      <c r="C521" s="7" t="str">
        <f t="shared" si="8"/>
        <v>SUBCUENTA</v>
      </c>
    </row>
    <row r="522" spans="1:3" x14ac:dyDescent="0.25">
      <c r="A522" s="5">
        <v>158865</v>
      </c>
      <c r="B522" s="6" t="s">
        <v>243</v>
      </c>
      <c r="C522" s="7" t="str">
        <f t="shared" si="8"/>
        <v>SUBCUENTA</v>
      </c>
    </row>
    <row r="523" spans="1:3" x14ac:dyDescent="0.25">
      <c r="A523" s="5">
        <v>158899</v>
      </c>
      <c r="B523" s="6" t="s">
        <v>41</v>
      </c>
      <c r="C523" s="7" t="str">
        <f t="shared" si="8"/>
        <v>SUBCUENTA</v>
      </c>
    </row>
    <row r="524" spans="1:3" x14ac:dyDescent="0.25">
      <c r="A524" s="5">
        <v>1592</v>
      </c>
      <c r="B524" s="6" t="s">
        <v>375</v>
      </c>
      <c r="C524" s="7" t="str">
        <f t="shared" si="8"/>
        <v>CUENTA</v>
      </c>
    </row>
    <row r="525" spans="1:3" x14ac:dyDescent="0.25">
      <c r="A525" s="5">
        <v>159205</v>
      </c>
      <c r="B525" s="6" t="s">
        <v>259</v>
      </c>
      <c r="C525" s="7" t="str">
        <f t="shared" si="8"/>
        <v>SUBCUENTA</v>
      </c>
    </row>
    <row r="526" spans="1:3" x14ac:dyDescent="0.25">
      <c r="A526" s="5">
        <v>159210</v>
      </c>
      <c r="B526" s="6" t="s">
        <v>266</v>
      </c>
      <c r="C526" s="7" t="str">
        <f t="shared" si="8"/>
        <v>SUBCUENTA</v>
      </c>
    </row>
    <row r="527" spans="1:3" x14ac:dyDescent="0.25">
      <c r="A527" s="5">
        <v>159215</v>
      </c>
      <c r="B527" s="6" t="s">
        <v>267</v>
      </c>
      <c r="C527" s="7" t="str">
        <f t="shared" si="8"/>
        <v>SUBCUENTA</v>
      </c>
    </row>
    <row r="528" spans="1:3" x14ac:dyDescent="0.25">
      <c r="A528" s="5">
        <v>159220</v>
      </c>
      <c r="B528" s="6" t="s">
        <v>268</v>
      </c>
      <c r="C528" s="7" t="str">
        <f t="shared" si="8"/>
        <v>SUBCUENTA</v>
      </c>
    </row>
    <row r="529" spans="1:3" x14ac:dyDescent="0.25">
      <c r="A529" s="5">
        <v>159225</v>
      </c>
      <c r="B529" s="6" t="s">
        <v>374</v>
      </c>
      <c r="C529" s="7" t="str">
        <f t="shared" si="8"/>
        <v>SUBCUENTA</v>
      </c>
    </row>
    <row r="530" spans="1:3" x14ac:dyDescent="0.25">
      <c r="A530" s="5">
        <v>159230</v>
      </c>
      <c r="B530" s="6" t="s">
        <v>270</v>
      </c>
      <c r="C530" s="7" t="str">
        <f t="shared" si="8"/>
        <v>SUBCUENTA</v>
      </c>
    </row>
    <row r="531" spans="1:3" x14ac:dyDescent="0.25">
      <c r="A531" s="5">
        <v>159235</v>
      </c>
      <c r="B531" s="6" t="s">
        <v>271</v>
      </c>
      <c r="C531" s="7" t="str">
        <f t="shared" si="8"/>
        <v>SUBCUENTA</v>
      </c>
    </row>
    <row r="532" spans="1:3" x14ac:dyDescent="0.25">
      <c r="A532" s="5">
        <v>159240</v>
      </c>
      <c r="B532" s="6" t="s">
        <v>272</v>
      </c>
      <c r="C532" s="7" t="str">
        <f t="shared" si="8"/>
        <v>SUBCUENTA</v>
      </c>
    </row>
    <row r="533" spans="1:3" x14ac:dyDescent="0.25">
      <c r="A533" s="5">
        <v>159245</v>
      </c>
      <c r="B533" s="6" t="s">
        <v>273</v>
      </c>
      <c r="C533" s="7" t="str">
        <f t="shared" si="8"/>
        <v>SUBCUENTA</v>
      </c>
    </row>
    <row r="534" spans="1:3" x14ac:dyDescent="0.25">
      <c r="A534" s="5">
        <v>159250</v>
      </c>
      <c r="B534" s="6" t="s">
        <v>274</v>
      </c>
      <c r="C534" s="7" t="str">
        <f t="shared" si="8"/>
        <v>SUBCUENTA</v>
      </c>
    </row>
    <row r="535" spans="1:3" x14ac:dyDescent="0.25">
      <c r="A535" s="5">
        <v>159255</v>
      </c>
      <c r="B535" s="6" t="s">
        <v>260</v>
      </c>
      <c r="C535" s="7" t="str">
        <f t="shared" si="8"/>
        <v>SUBCUENTA</v>
      </c>
    </row>
    <row r="536" spans="1:3" x14ac:dyDescent="0.25">
      <c r="A536" s="5">
        <v>159260</v>
      </c>
      <c r="B536" s="6" t="s">
        <v>357</v>
      </c>
      <c r="C536" s="7" t="str">
        <f t="shared" si="8"/>
        <v>SUBCUENTA</v>
      </c>
    </row>
    <row r="537" spans="1:3" x14ac:dyDescent="0.25">
      <c r="A537" s="5">
        <v>159265</v>
      </c>
      <c r="B537" s="6" t="s">
        <v>243</v>
      </c>
      <c r="C537" s="7" t="str">
        <f t="shared" si="8"/>
        <v>SUBCUENTA</v>
      </c>
    </row>
    <row r="538" spans="1:3" x14ac:dyDescent="0.25">
      <c r="A538" s="5">
        <v>159299</v>
      </c>
      <c r="B538" s="6" t="s">
        <v>41</v>
      </c>
      <c r="C538" s="7" t="str">
        <f t="shared" si="8"/>
        <v>SUBCUENTA</v>
      </c>
    </row>
    <row r="539" spans="1:3" x14ac:dyDescent="0.25">
      <c r="A539" s="5">
        <v>1596</v>
      </c>
      <c r="B539" s="6" t="s">
        <v>376</v>
      </c>
      <c r="C539" s="7" t="str">
        <f t="shared" si="8"/>
        <v>CUENTA</v>
      </c>
    </row>
    <row r="540" spans="1:3" x14ac:dyDescent="0.25">
      <c r="A540" s="5">
        <v>159605</v>
      </c>
      <c r="B540" s="6" t="s">
        <v>377</v>
      </c>
      <c r="C540" s="7" t="str">
        <f t="shared" si="8"/>
        <v>SUBCUENTA</v>
      </c>
    </row>
    <row r="541" spans="1:3" x14ac:dyDescent="0.25">
      <c r="A541" s="5">
        <v>159610</v>
      </c>
      <c r="B541" s="6" t="s">
        <v>378</v>
      </c>
      <c r="C541" s="7" t="str">
        <f t="shared" si="8"/>
        <v>SUBCUENTA</v>
      </c>
    </row>
    <row r="542" spans="1:3" x14ac:dyDescent="0.25">
      <c r="A542" s="5">
        <v>159699</v>
      </c>
      <c r="B542" s="6" t="s">
        <v>41</v>
      </c>
      <c r="C542" s="7" t="str">
        <f t="shared" si="8"/>
        <v>SUBCUENTA</v>
      </c>
    </row>
    <row r="543" spans="1:3" x14ac:dyDescent="0.25">
      <c r="A543" s="5">
        <v>1597</v>
      </c>
      <c r="B543" s="6" t="s">
        <v>379</v>
      </c>
      <c r="C543" s="7" t="str">
        <f t="shared" si="8"/>
        <v>CUENTA</v>
      </c>
    </row>
    <row r="544" spans="1:3" x14ac:dyDescent="0.25">
      <c r="A544" s="5">
        <v>159705</v>
      </c>
      <c r="B544" s="6" t="s">
        <v>360</v>
      </c>
      <c r="C544" s="7" t="str">
        <f t="shared" si="8"/>
        <v>SUBCUENTA</v>
      </c>
    </row>
    <row r="545" spans="1:3" x14ac:dyDescent="0.25">
      <c r="A545" s="5">
        <v>159710</v>
      </c>
      <c r="B545" s="6" t="s">
        <v>261</v>
      </c>
      <c r="C545" s="7" t="str">
        <f t="shared" si="8"/>
        <v>SUBCUENTA</v>
      </c>
    </row>
    <row r="546" spans="1:3" x14ac:dyDescent="0.25">
      <c r="A546" s="5">
        <v>159715</v>
      </c>
      <c r="B546" s="6" t="s">
        <v>224</v>
      </c>
      <c r="C546" s="7" t="str">
        <f t="shared" si="8"/>
        <v>SUBCUENTA</v>
      </c>
    </row>
    <row r="547" spans="1:3" x14ac:dyDescent="0.25">
      <c r="A547" s="5">
        <v>159799</v>
      </c>
      <c r="B547" s="6" t="s">
        <v>41</v>
      </c>
      <c r="C547" s="7" t="str">
        <f t="shared" si="8"/>
        <v>SUBCUENTA</v>
      </c>
    </row>
    <row r="548" spans="1:3" x14ac:dyDescent="0.25">
      <c r="A548" s="5">
        <v>1598</v>
      </c>
      <c r="B548" s="6" t="s">
        <v>380</v>
      </c>
      <c r="C548" s="7" t="str">
        <f t="shared" si="8"/>
        <v>CUENTA</v>
      </c>
    </row>
    <row r="549" spans="1:3" x14ac:dyDescent="0.25">
      <c r="A549" s="5">
        <v>159805</v>
      </c>
      <c r="B549" s="6" t="s">
        <v>367</v>
      </c>
      <c r="C549" s="7" t="str">
        <f t="shared" si="8"/>
        <v>SUBCUENTA</v>
      </c>
    </row>
    <row r="550" spans="1:3" x14ac:dyDescent="0.25">
      <c r="A550" s="5">
        <v>159815</v>
      </c>
      <c r="B550" s="6" t="s">
        <v>262</v>
      </c>
      <c r="C550" s="7" t="str">
        <f t="shared" si="8"/>
        <v>SUBCUENTA</v>
      </c>
    </row>
    <row r="551" spans="1:3" x14ac:dyDescent="0.25">
      <c r="A551" s="5">
        <v>159820</v>
      </c>
      <c r="B551" s="6" t="s">
        <v>371</v>
      </c>
      <c r="C551" s="7" t="str">
        <f t="shared" si="8"/>
        <v>SUBCUENTA</v>
      </c>
    </row>
    <row r="552" spans="1:3" x14ac:dyDescent="0.25">
      <c r="A552" s="5">
        <v>159899</v>
      </c>
      <c r="B552" s="6" t="s">
        <v>41</v>
      </c>
      <c r="C552" s="7" t="str">
        <f t="shared" si="8"/>
        <v>SUBCUENTA</v>
      </c>
    </row>
    <row r="553" spans="1:3" x14ac:dyDescent="0.25">
      <c r="A553" s="5">
        <v>1599</v>
      </c>
      <c r="B553" s="6" t="s">
        <v>104</v>
      </c>
      <c r="C553" s="7" t="str">
        <f t="shared" si="8"/>
        <v>CUENTA</v>
      </c>
    </row>
    <row r="554" spans="1:3" x14ac:dyDescent="0.25">
      <c r="A554" s="5">
        <v>159904</v>
      </c>
      <c r="B554" s="6" t="s">
        <v>227</v>
      </c>
      <c r="C554" s="7" t="str">
        <f t="shared" si="8"/>
        <v>SUBCUENTA</v>
      </c>
    </row>
    <row r="555" spans="1:3" x14ac:dyDescent="0.25">
      <c r="A555" s="5">
        <v>159906</v>
      </c>
      <c r="B555" s="6" t="s">
        <v>254</v>
      </c>
      <c r="C555" s="7" t="str">
        <f t="shared" si="8"/>
        <v>SUBCUENTA</v>
      </c>
    </row>
    <row r="556" spans="1:3" x14ac:dyDescent="0.25">
      <c r="A556" s="5">
        <v>159908</v>
      </c>
      <c r="B556" s="6" t="s">
        <v>258</v>
      </c>
      <c r="C556" s="7" t="str">
        <f t="shared" si="8"/>
        <v>SUBCUENTA</v>
      </c>
    </row>
    <row r="557" spans="1:3" x14ac:dyDescent="0.25">
      <c r="A557" s="5">
        <v>159912</v>
      </c>
      <c r="B557" s="6" t="s">
        <v>381</v>
      </c>
      <c r="C557" s="7" t="str">
        <f t="shared" si="8"/>
        <v>SUBCUENTA</v>
      </c>
    </row>
    <row r="558" spans="1:3" x14ac:dyDescent="0.25">
      <c r="A558" s="5">
        <v>159916</v>
      </c>
      <c r="B558" s="6" t="s">
        <v>259</v>
      </c>
      <c r="C558" s="7" t="str">
        <f t="shared" si="8"/>
        <v>SUBCUENTA</v>
      </c>
    </row>
    <row r="559" spans="1:3" x14ac:dyDescent="0.25">
      <c r="A559" s="5">
        <v>159920</v>
      </c>
      <c r="B559" s="6" t="s">
        <v>266</v>
      </c>
      <c r="C559" s="7" t="str">
        <f t="shared" si="8"/>
        <v>SUBCUENTA</v>
      </c>
    </row>
    <row r="560" spans="1:3" x14ac:dyDescent="0.25">
      <c r="A560" s="5">
        <v>159924</v>
      </c>
      <c r="B560" s="6" t="s">
        <v>267</v>
      </c>
      <c r="C560" s="7" t="str">
        <f t="shared" si="8"/>
        <v>SUBCUENTA</v>
      </c>
    </row>
    <row r="561" spans="1:3" x14ac:dyDescent="0.25">
      <c r="A561" s="5">
        <v>159928</v>
      </c>
      <c r="B561" s="6" t="s">
        <v>268</v>
      </c>
      <c r="C561" s="7" t="str">
        <f t="shared" si="8"/>
        <v>SUBCUENTA</v>
      </c>
    </row>
    <row r="562" spans="1:3" x14ac:dyDescent="0.25">
      <c r="A562" s="5">
        <v>159932</v>
      </c>
      <c r="B562" s="6" t="s">
        <v>374</v>
      </c>
      <c r="C562" s="7" t="str">
        <f t="shared" si="8"/>
        <v>SUBCUENTA</v>
      </c>
    </row>
    <row r="563" spans="1:3" x14ac:dyDescent="0.25">
      <c r="A563" s="5">
        <v>159936</v>
      </c>
      <c r="B563" s="6" t="s">
        <v>270</v>
      </c>
      <c r="C563" s="7" t="str">
        <f t="shared" si="8"/>
        <v>SUBCUENTA</v>
      </c>
    </row>
    <row r="564" spans="1:3" x14ac:dyDescent="0.25">
      <c r="A564" s="5">
        <v>159940</v>
      </c>
      <c r="B564" s="6" t="s">
        <v>271</v>
      </c>
      <c r="C564" s="7" t="str">
        <f t="shared" si="8"/>
        <v>SUBCUENTA</v>
      </c>
    </row>
    <row r="565" spans="1:3" x14ac:dyDescent="0.25">
      <c r="A565" s="5">
        <v>159944</v>
      </c>
      <c r="B565" s="6" t="s">
        <v>272</v>
      </c>
      <c r="C565" s="7" t="str">
        <f t="shared" si="8"/>
        <v>SUBCUENTA</v>
      </c>
    </row>
    <row r="566" spans="1:3" x14ac:dyDescent="0.25">
      <c r="A566" s="5">
        <v>159948</v>
      </c>
      <c r="B566" s="6" t="s">
        <v>273</v>
      </c>
      <c r="C566" s="7" t="str">
        <f t="shared" si="8"/>
        <v>SUBCUENTA</v>
      </c>
    </row>
    <row r="567" spans="1:3" x14ac:dyDescent="0.25">
      <c r="A567" s="5">
        <v>159952</v>
      </c>
      <c r="B567" s="6" t="s">
        <v>274</v>
      </c>
      <c r="C567" s="7" t="str">
        <f t="shared" si="8"/>
        <v>SUBCUENTA</v>
      </c>
    </row>
    <row r="568" spans="1:3" x14ac:dyDescent="0.25">
      <c r="A568" s="5">
        <v>159956</v>
      </c>
      <c r="B568" s="6" t="s">
        <v>382</v>
      </c>
      <c r="C568" s="7" t="str">
        <f t="shared" si="8"/>
        <v>SUBCUENTA</v>
      </c>
    </row>
    <row r="569" spans="1:3" x14ac:dyDescent="0.25">
      <c r="A569" s="5">
        <v>159960</v>
      </c>
      <c r="B569" s="6" t="s">
        <v>357</v>
      </c>
      <c r="C569" s="7" t="str">
        <f t="shared" si="8"/>
        <v>SUBCUENTA</v>
      </c>
    </row>
    <row r="570" spans="1:3" x14ac:dyDescent="0.25">
      <c r="A570" s="5">
        <v>159962</v>
      </c>
      <c r="B570" s="6" t="s">
        <v>243</v>
      </c>
      <c r="C570" s="7" t="str">
        <f t="shared" si="8"/>
        <v>SUBCUENTA</v>
      </c>
    </row>
    <row r="571" spans="1:3" x14ac:dyDescent="0.25">
      <c r="A571" s="5">
        <v>159964</v>
      </c>
      <c r="B571" s="6" t="s">
        <v>360</v>
      </c>
      <c r="C571" s="7" t="str">
        <f t="shared" si="8"/>
        <v>SUBCUENTA</v>
      </c>
    </row>
    <row r="572" spans="1:3" x14ac:dyDescent="0.25">
      <c r="A572" s="5">
        <v>159968</v>
      </c>
      <c r="B572" s="6" t="s">
        <v>261</v>
      </c>
      <c r="C572" s="7" t="str">
        <f t="shared" si="8"/>
        <v>SUBCUENTA</v>
      </c>
    </row>
    <row r="573" spans="1:3" x14ac:dyDescent="0.25">
      <c r="A573" s="5">
        <v>159972</v>
      </c>
      <c r="B573" s="6" t="s">
        <v>367</v>
      </c>
      <c r="C573" s="7" t="str">
        <f t="shared" si="8"/>
        <v>SUBCUENTA</v>
      </c>
    </row>
    <row r="574" spans="1:3" x14ac:dyDescent="0.25">
      <c r="A574" s="5">
        <v>159980</v>
      </c>
      <c r="B574" s="6" t="s">
        <v>262</v>
      </c>
      <c r="C574" s="7" t="str">
        <f t="shared" si="8"/>
        <v>SUBCUENTA</v>
      </c>
    </row>
    <row r="575" spans="1:3" x14ac:dyDescent="0.25">
      <c r="A575" s="5">
        <v>159984</v>
      </c>
      <c r="B575" s="6" t="s">
        <v>371</v>
      </c>
      <c r="C575" s="7" t="str">
        <f t="shared" si="8"/>
        <v>SUBCUENTA</v>
      </c>
    </row>
    <row r="576" spans="1:3" x14ac:dyDescent="0.25">
      <c r="A576" s="5">
        <v>159988</v>
      </c>
      <c r="B576" s="6" t="s">
        <v>224</v>
      </c>
      <c r="C576" s="7" t="str">
        <f t="shared" si="8"/>
        <v>SUBCUENTA</v>
      </c>
    </row>
    <row r="577" spans="1:3" x14ac:dyDescent="0.25">
      <c r="A577" s="5">
        <v>159992</v>
      </c>
      <c r="B577" s="6" t="s">
        <v>373</v>
      </c>
      <c r="C577" s="7" t="str">
        <f t="shared" si="8"/>
        <v>SUBCUENTA</v>
      </c>
    </row>
    <row r="578" spans="1:3" x14ac:dyDescent="0.25">
      <c r="A578" s="5">
        <v>16</v>
      </c>
      <c r="B578" s="6" t="s">
        <v>383</v>
      </c>
      <c r="C578" s="7" t="str">
        <f t="shared" si="8"/>
        <v>GRUPO</v>
      </c>
    </row>
    <row r="579" spans="1:3" x14ac:dyDescent="0.25">
      <c r="A579" s="5">
        <v>1605</v>
      </c>
      <c r="B579" s="6" t="s">
        <v>384</v>
      </c>
      <c r="C579" s="7" t="str">
        <f t="shared" si="8"/>
        <v>CUENTA</v>
      </c>
    </row>
    <row r="580" spans="1:3" x14ac:dyDescent="0.25">
      <c r="A580" s="5">
        <v>160505</v>
      </c>
      <c r="B580" s="6" t="s">
        <v>385</v>
      </c>
      <c r="C580" s="7" t="str">
        <f t="shared" si="8"/>
        <v>SUBCUENTA</v>
      </c>
    </row>
    <row r="581" spans="1:3" x14ac:dyDescent="0.25">
      <c r="A581" s="5">
        <v>160510</v>
      </c>
      <c r="B581" s="6" t="s">
        <v>386</v>
      </c>
      <c r="C581" s="7" t="str">
        <f t="shared" si="8"/>
        <v>SUBCUENTA</v>
      </c>
    </row>
    <row r="582" spans="1:3" x14ac:dyDescent="0.25">
      <c r="A582" s="5">
        <v>160599</v>
      </c>
      <c r="B582" s="6" t="s">
        <v>41</v>
      </c>
      <c r="C582" s="7" t="str">
        <f t="shared" si="8"/>
        <v>SUBCUENTA</v>
      </c>
    </row>
    <row r="583" spans="1:3" x14ac:dyDescent="0.25">
      <c r="A583" s="5">
        <v>1610</v>
      </c>
      <c r="B583" s="6" t="s">
        <v>387</v>
      </c>
      <c r="C583" s="7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5">
        <v>161005</v>
      </c>
      <c r="B584" s="6" t="s">
        <v>388</v>
      </c>
      <c r="C584" s="7" t="str">
        <f t="shared" si="9"/>
        <v>SUBCUENTA</v>
      </c>
    </row>
    <row r="585" spans="1:3" x14ac:dyDescent="0.25">
      <c r="A585" s="5">
        <v>161010</v>
      </c>
      <c r="B585" s="6" t="s">
        <v>389</v>
      </c>
      <c r="C585" s="7" t="str">
        <f t="shared" si="9"/>
        <v>SUBCUENTA</v>
      </c>
    </row>
    <row r="586" spans="1:3" x14ac:dyDescent="0.25">
      <c r="A586" s="5">
        <v>161099</v>
      </c>
      <c r="B586" s="6" t="s">
        <v>41</v>
      </c>
      <c r="C586" s="7" t="str">
        <f t="shared" si="9"/>
        <v>SUBCUENTA</v>
      </c>
    </row>
    <row r="587" spans="1:3" x14ac:dyDescent="0.25">
      <c r="A587" s="5">
        <v>1615</v>
      </c>
      <c r="B587" s="6" t="s">
        <v>390</v>
      </c>
      <c r="C587" s="7" t="str">
        <f t="shared" si="9"/>
        <v>CUENTA</v>
      </c>
    </row>
    <row r="588" spans="1:3" x14ac:dyDescent="0.25">
      <c r="A588" s="5">
        <v>161505</v>
      </c>
      <c r="B588" s="6" t="s">
        <v>388</v>
      </c>
      <c r="C588" s="7" t="str">
        <f t="shared" si="9"/>
        <v>SUBCUENTA</v>
      </c>
    </row>
    <row r="589" spans="1:3" x14ac:dyDescent="0.25">
      <c r="A589" s="5">
        <v>161510</v>
      </c>
      <c r="B589" s="6" t="s">
        <v>389</v>
      </c>
      <c r="C589" s="7" t="str">
        <f t="shared" si="9"/>
        <v>SUBCUENTA</v>
      </c>
    </row>
    <row r="590" spans="1:3" x14ac:dyDescent="0.25">
      <c r="A590" s="5">
        <v>161599</v>
      </c>
      <c r="B590" s="6" t="s">
        <v>41</v>
      </c>
      <c r="C590" s="7" t="str">
        <f t="shared" si="9"/>
        <v>SUBCUENTA</v>
      </c>
    </row>
    <row r="591" spans="1:3" x14ac:dyDescent="0.25">
      <c r="A591" s="5">
        <v>1620</v>
      </c>
      <c r="B591" s="6" t="s">
        <v>391</v>
      </c>
      <c r="C591" s="7" t="str">
        <f t="shared" si="9"/>
        <v>CUENTA</v>
      </c>
    </row>
    <row r="592" spans="1:3" x14ac:dyDescent="0.25">
      <c r="A592" s="5">
        <v>162005</v>
      </c>
      <c r="B592" s="6" t="s">
        <v>392</v>
      </c>
      <c r="C592" s="7" t="str">
        <f t="shared" si="9"/>
        <v>SUBCUENTA</v>
      </c>
    </row>
    <row r="593" spans="1:3" x14ac:dyDescent="0.25">
      <c r="A593" s="5">
        <v>162010</v>
      </c>
      <c r="B593" s="6" t="s">
        <v>393</v>
      </c>
      <c r="C593" s="7" t="str">
        <f t="shared" si="9"/>
        <v>SUBCUENTA</v>
      </c>
    </row>
    <row r="594" spans="1:3" x14ac:dyDescent="0.25">
      <c r="A594" s="5">
        <v>162099</v>
      </c>
      <c r="B594" s="6" t="s">
        <v>41</v>
      </c>
      <c r="C594" s="7" t="str">
        <f t="shared" si="9"/>
        <v>SUBCUENTA</v>
      </c>
    </row>
    <row r="595" spans="1:3" x14ac:dyDescent="0.25">
      <c r="A595" s="5">
        <v>1625</v>
      </c>
      <c r="B595" s="6" t="s">
        <v>394</v>
      </c>
      <c r="C595" s="7" t="str">
        <f t="shared" si="9"/>
        <v>CUENTA</v>
      </c>
    </row>
    <row r="596" spans="1:3" x14ac:dyDescent="0.25">
      <c r="A596" s="5">
        <v>162505</v>
      </c>
      <c r="B596" s="6" t="s">
        <v>395</v>
      </c>
      <c r="C596" s="7" t="str">
        <f t="shared" si="9"/>
        <v>SUBCUENTA</v>
      </c>
    </row>
    <row r="597" spans="1:3" x14ac:dyDescent="0.25">
      <c r="A597" s="5">
        <v>162510</v>
      </c>
      <c r="B597" s="6" t="s">
        <v>396</v>
      </c>
      <c r="C597" s="7" t="str">
        <f t="shared" si="9"/>
        <v>SUBCUENTA</v>
      </c>
    </row>
    <row r="598" spans="1:3" x14ac:dyDescent="0.25">
      <c r="A598" s="5">
        <v>162515</v>
      </c>
      <c r="B598" s="6" t="s">
        <v>397</v>
      </c>
      <c r="C598" s="7" t="str">
        <f t="shared" si="9"/>
        <v>SUBCUENTA</v>
      </c>
    </row>
    <row r="599" spans="1:3" x14ac:dyDescent="0.25">
      <c r="A599" s="5">
        <v>162520</v>
      </c>
      <c r="B599" s="6" t="s">
        <v>398</v>
      </c>
      <c r="C599" s="7" t="str">
        <f t="shared" si="9"/>
        <v>SUBCUENTA</v>
      </c>
    </row>
    <row r="600" spans="1:3" x14ac:dyDescent="0.25">
      <c r="A600" s="5">
        <v>162525</v>
      </c>
      <c r="B600" s="6" t="s">
        <v>399</v>
      </c>
      <c r="C600" s="7" t="str">
        <f t="shared" si="9"/>
        <v>SUBCUENTA</v>
      </c>
    </row>
    <row r="601" spans="1:3" x14ac:dyDescent="0.25">
      <c r="A601" s="5">
        <v>162595</v>
      </c>
      <c r="B601" s="6" t="s">
        <v>48</v>
      </c>
      <c r="C601" s="7" t="str">
        <f t="shared" si="9"/>
        <v>SUBCUENTA</v>
      </c>
    </row>
    <row r="602" spans="1:3" x14ac:dyDescent="0.25">
      <c r="A602" s="5">
        <v>162599</v>
      </c>
      <c r="B602" s="6" t="s">
        <v>41</v>
      </c>
      <c r="C602" s="7" t="str">
        <f t="shared" si="9"/>
        <v>SUBCUENTA</v>
      </c>
    </row>
    <row r="603" spans="1:3" x14ac:dyDescent="0.25">
      <c r="A603" s="5">
        <v>1630</v>
      </c>
      <c r="B603" s="6" t="s">
        <v>400</v>
      </c>
      <c r="C603" s="7" t="str">
        <f t="shared" si="9"/>
        <v>CUENTA</v>
      </c>
    </row>
    <row r="604" spans="1:3" ht="25.5" x14ac:dyDescent="0.25">
      <c r="A604" s="5" t="s">
        <v>401</v>
      </c>
      <c r="B604" s="6"/>
      <c r="C604" s="7" t="str">
        <f t="shared" si="9"/>
        <v/>
      </c>
    </row>
    <row r="605" spans="1:3" x14ac:dyDescent="0.25">
      <c r="A605" s="5">
        <v>163099</v>
      </c>
      <c r="B605" s="6" t="s">
        <v>41</v>
      </c>
      <c r="C605" s="7" t="str">
        <f t="shared" si="9"/>
        <v>SUBCUENTA</v>
      </c>
    </row>
    <row r="606" spans="1:3" x14ac:dyDescent="0.25">
      <c r="A606" s="5">
        <v>1635</v>
      </c>
      <c r="B606" s="6" t="s">
        <v>402</v>
      </c>
      <c r="C606" s="7" t="str">
        <f t="shared" si="9"/>
        <v>CUENTA</v>
      </c>
    </row>
    <row r="607" spans="1:3" ht="25.5" x14ac:dyDescent="0.25">
      <c r="A607" s="5" t="s">
        <v>403</v>
      </c>
      <c r="B607" s="6"/>
      <c r="C607" s="7" t="str">
        <f t="shared" si="9"/>
        <v/>
      </c>
    </row>
    <row r="608" spans="1:3" x14ac:dyDescent="0.25">
      <c r="A608" s="5">
        <v>163599</v>
      </c>
      <c r="B608" s="6" t="s">
        <v>41</v>
      </c>
      <c r="C608" s="7" t="str">
        <f t="shared" si="9"/>
        <v>SUBCUENTA</v>
      </c>
    </row>
    <row r="609" spans="1:3" x14ac:dyDescent="0.25">
      <c r="A609" s="5">
        <v>1698</v>
      </c>
      <c r="B609" s="6" t="s">
        <v>379</v>
      </c>
      <c r="C609" s="7" t="str">
        <f t="shared" si="9"/>
        <v>CUENTA</v>
      </c>
    </row>
    <row r="610" spans="1:3" x14ac:dyDescent="0.25">
      <c r="A610" s="5">
        <v>169805</v>
      </c>
      <c r="B610" s="6" t="s">
        <v>384</v>
      </c>
      <c r="C610" s="7" t="str">
        <f t="shared" si="9"/>
        <v>SUBCUENTA</v>
      </c>
    </row>
    <row r="611" spans="1:3" x14ac:dyDescent="0.25">
      <c r="A611" s="5">
        <v>169810</v>
      </c>
      <c r="B611" s="6" t="s">
        <v>387</v>
      </c>
      <c r="C611" s="7" t="str">
        <f t="shared" si="9"/>
        <v>SUBCUENTA</v>
      </c>
    </row>
    <row r="612" spans="1:3" x14ac:dyDescent="0.25">
      <c r="A612" s="5">
        <v>169815</v>
      </c>
      <c r="B612" s="6" t="s">
        <v>390</v>
      </c>
      <c r="C612" s="7" t="str">
        <f t="shared" si="9"/>
        <v>SUBCUENTA</v>
      </c>
    </row>
    <row r="613" spans="1:3" x14ac:dyDescent="0.25">
      <c r="A613" s="5">
        <v>169820</v>
      </c>
      <c r="B613" s="6" t="s">
        <v>391</v>
      </c>
      <c r="C613" s="7" t="str">
        <f t="shared" si="9"/>
        <v>SUBCUENTA</v>
      </c>
    </row>
    <row r="614" spans="1:3" x14ac:dyDescent="0.25">
      <c r="A614" s="5">
        <v>169830</v>
      </c>
      <c r="B614" s="6" t="s">
        <v>394</v>
      </c>
      <c r="C614" s="7" t="str">
        <f t="shared" si="9"/>
        <v>SUBCUENTA</v>
      </c>
    </row>
    <row r="615" spans="1:3" x14ac:dyDescent="0.25">
      <c r="A615" s="5">
        <v>169835</v>
      </c>
      <c r="B615" s="6" t="s">
        <v>400</v>
      </c>
      <c r="C615" s="7" t="str">
        <f t="shared" si="9"/>
        <v>SUBCUENTA</v>
      </c>
    </row>
    <row r="616" spans="1:3" x14ac:dyDescent="0.25">
      <c r="A616" s="5">
        <v>169840</v>
      </c>
      <c r="B616" s="6" t="s">
        <v>402</v>
      </c>
      <c r="C616" s="7" t="str">
        <f t="shared" si="9"/>
        <v>SUBCUENTA</v>
      </c>
    </row>
    <row r="617" spans="1:3" x14ac:dyDescent="0.25">
      <c r="A617" s="5">
        <v>169899</v>
      </c>
      <c r="B617" s="6" t="s">
        <v>41</v>
      </c>
      <c r="C617" s="7" t="str">
        <f t="shared" si="9"/>
        <v>SUBCUENTA</v>
      </c>
    </row>
    <row r="618" spans="1:3" x14ac:dyDescent="0.25">
      <c r="A618" s="5">
        <v>1699</v>
      </c>
      <c r="B618" s="6" t="s">
        <v>104</v>
      </c>
      <c r="C618" s="7" t="str">
        <f t="shared" si="9"/>
        <v>CUENTA</v>
      </c>
    </row>
    <row r="619" spans="1:3" ht="25.5" x14ac:dyDescent="0.25">
      <c r="A619" s="5" t="s">
        <v>404</v>
      </c>
      <c r="B619" s="6"/>
      <c r="C619" s="7" t="str">
        <f t="shared" si="9"/>
        <v/>
      </c>
    </row>
    <row r="620" spans="1:3" x14ac:dyDescent="0.25">
      <c r="A620" s="5">
        <v>17</v>
      </c>
      <c r="B620" s="6" t="s">
        <v>405</v>
      </c>
      <c r="C620" s="7" t="str">
        <f t="shared" si="9"/>
        <v>GRUPO</v>
      </c>
    </row>
    <row r="621" spans="1:3" x14ac:dyDescent="0.25">
      <c r="A621" s="5">
        <v>1705</v>
      </c>
      <c r="B621" s="6" t="s">
        <v>406</v>
      </c>
      <c r="C621" s="7" t="str">
        <f t="shared" si="9"/>
        <v>CUENTA</v>
      </c>
    </row>
    <row r="622" spans="1:3" x14ac:dyDescent="0.25">
      <c r="A622" s="5">
        <v>170505</v>
      </c>
      <c r="B622" s="6" t="s">
        <v>158</v>
      </c>
      <c r="C622" s="7" t="str">
        <f t="shared" si="9"/>
        <v>SUBCUENTA</v>
      </c>
    </row>
    <row r="623" spans="1:3" x14ac:dyDescent="0.25">
      <c r="A623" s="5">
        <v>170510</v>
      </c>
      <c r="B623" s="6" t="s">
        <v>160</v>
      </c>
      <c r="C623" s="7" t="str">
        <f t="shared" si="9"/>
        <v>SUBCUENTA</v>
      </c>
    </row>
    <row r="624" spans="1:3" x14ac:dyDescent="0.25">
      <c r="A624" s="5">
        <v>170515</v>
      </c>
      <c r="B624" s="6" t="s">
        <v>159</v>
      </c>
      <c r="C624" s="7" t="str">
        <f t="shared" si="9"/>
        <v>SUBCUENTA</v>
      </c>
    </row>
    <row r="625" spans="1:3" x14ac:dyDescent="0.25">
      <c r="A625" s="5">
        <v>170520</v>
      </c>
      <c r="B625" s="6" t="s">
        <v>407</v>
      </c>
      <c r="C625" s="7" t="str">
        <f t="shared" si="9"/>
        <v>SUBCUENTA</v>
      </c>
    </row>
    <row r="626" spans="1:3" x14ac:dyDescent="0.25">
      <c r="A626" s="5">
        <v>170525</v>
      </c>
      <c r="B626" s="6" t="s">
        <v>162</v>
      </c>
      <c r="C626" s="7" t="str">
        <f t="shared" si="9"/>
        <v>SUBCUENTA</v>
      </c>
    </row>
    <row r="627" spans="1:3" x14ac:dyDescent="0.25">
      <c r="A627" s="5">
        <v>170530</v>
      </c>
      <c r="B627" s="6" t="s">
        <v>408</v>
      </c>
      <c r="C627" s="7" t="str">
        <f t="shared" si="9"/>
        <v>SUBCUENTA</v>
      </c>
    </row>
    <row r="628" spans="1:3" x14ac:dyDescent="0.25">
      <c r="A628" s="5">
        <v>170535</v>
      </c>
      <c r="B628" s="6" t="s">
        <v>409</v>
      </c>
      <c r="C628" s="7" t="str">
        <f t="shared" si="9"/>
        <v>SUBCUENTA</v>
      </c>
    </row>
    <row r="629" spans="1:3" x14ac:dyDescent="0.25">
      <c r="A629" s="5">
        <v>170540</v>
      </c>
      <c r="B629" s="6" t="s">
        <v>161</v>
      </c>
      <c r="C629" s="7" t="str">
        <f t="shared" si="9"/>
        <v>SUBCUENTA</v>
      </c>
    </row>
    <row r="630" spans="1:3" x14ac:dyDescent="0.25">
      <c r="A630" s="5">
        <v>170545</v>
      </c>
      <c r="B630" s="6" t="s">
        <v>410</v>
      </c>
      <c r="C630" s="7" t="str">
        <f t="shared" si="9"/>
        <v>SUBCUENTA</v>
      </c>
    </row>
    <row r="631" spans="1:3" x14ac:dyDescent="0.25">
      <c r="A631" s="5">
        <v>170595</v>
      </c>
      <c r="B631" s="6" t="s">
        <v>48</v>
      </c>
      <c r="C631" s="7" t="str">
        <f t="shared" si="9"/>
        <v>SUBCUENTA</v>
      </c>
    </row>
    <row r="632" spans="1:3" x14ac:dyDescent="0.25">
      <c r="A632" s="5">
        <v>1710</v>
      </c>
      <c r="B632" s="6" t="s">
        <v>411</v>
      </c>
      <c r="C632" s="7" t="str">
        <f t="shared" si="9"/>
        <v>CUENTA</v>
      </c>
    </row>
    <row r="633" spans="1:3" x14ac:dyDescent="0.25">
      <c r="A633" s="5">
        <v>171004</v>
      </c>
      <c r="B633" s="6" t="s">
        <v>412</v>
      </c>
      <c r="C633" s="7" t="str">
        <f t="shared" si="9"/>
        <v>SUBCUENTA</v>
      </c>
    </row>
    <row r="634" spans="1:3" x14ac:dyDescent="0.25">
      <c r="A634" s="5">
        <v>171008</v>
      </c>
      <c r="B634" s="6" t="s">
        <v>413</v>
      </c>
      <c r="C634" s="7" t="str">
        <f t="shared" si="9"/>
        <v>SUBCUENTA</v>
      </c>
    </row>
    <row r="635" spans="1:3" x14ac:dyDescent="0.25">
      <c r="A635" s="5">
        <v>171012</v>
      </c>
      <c r="B635" s="6" t="s">
        <v>414</v>
      </c>
      <c r="C635" s="7" t="str">
        <f t="shared" si="9"/>
        <v>SUBCUENTA</v>
      </c>
    </row>
    <row r="636" spans="1:3" x14ac:dyDescent="0.25">
      <c r="A636" s="5">
        <v>171016</v>
      </c>
      <c r="B636" s="6" t="s">
        <v>415</v>
      </c>
      <c r="C636" s="7" t="str">
        <f t="shared" si="9"/>
        <v>SUBCUENTA</v>
      </c>
    </row>
    <row r="637" spans="1:3" x14ac:dyDescent="0.25">
      <c r="A637" s="5">
        <v>171020</v>
      </c>
      <c r="B637" s="6" t="s">
        <v>416</v>
      </c>
      <c r="C637" s="7" t="str">
        <f t="shared" si="9"/>
        <v>SUBCUENTA</v>
      </c>
    </row>
    <row r="638" spans="1:3" x14ac:dyDescent="0.25">
      <c r="A638" s="5">
        <v>171024</v>
      </c>
      <c r="B638" s="6" t="s">
        <v>417</v>
      </c>
      <c r="C638" s="7" t="str">
        <f t="shared" si="9"/>
        <v>SUBCUENTA</v>
      </c>
    </row>
    <row r="639" spans="1:3" x14ac:dyDescent="0.25">
      <c r="A639" s="5">
        <v>171028</v>
      </c>
      <c r="B639" s="6" t="s">
        <v>418</v>
      </c>
      <c r="C639" s="7" t="str">
        <f t="shared" si="9"/>
        <v>SUBCUENTA</v>
      </c>
    </row>
    <row r="640" spans="1:3" x14ac:dyDescent="0.25">
      <c r="A640" s="5">
        <v>171032</v>
      </c>
      <c r="B640" s="6" t="s">
        <v>419</v>
      </c>
      <c r="C640" s="7" t="str">
        <f t="shared" si="9"/>
        <v>SUBCUENTA</v>
      </c>
    </row>
    <row r="641" spans="1:3" x14ac:dyDescent="0.25">
      <c r="A641" s="5">
        <v>171036</v>
      </c>
      <c r="B641" s="6" t="s">
        <v>420</v>
      </c>
      <c r="C641" s="7" t="str">
        <f t="shared" si="9"/>
        <v>SUBCUENTA</v>
      </c>
    </row>
    <row r="642" spans="1:3" x14ac:dyDescent="0.25">
      <c r="A642" s="5">
        <v>171040</v>
      </c>
      <c r="B642" s="6" t="s">
        <v>402</v>
      </c>
      <c r="C642" s="7" t="str">
        <f t="shared" si="9"/>
        <v>SUBCUENTA</v>
      </c>
    </row>
    <row r="643" spans="1:3" x14ac:dyDescent="0.25">
      <c r="A643" s="5">
        <v>171044</v>
      </c>
      <c r="B643" s="6" t="s">
        <v>421</v>
      </c>
      <c r="C643" s="7" t="str">
        <f t="shared" si="9"/>
        <v>SUBCUENTA</v>
      </c>
    </row>
    <row r="644" spans="1:3" x14ac:dyDescent="0.25">
      <c r="A644" s="5">
        <v>171048</v>
      </c>
      <c r="B644" s="6" t="s">
        <v>422</v>
      </c>
      <c r="C644" s="7" t="str">
        <f t="shared" si="9"/>
        <v>SUBCUENTA</v>
      </c>
    </row>
    <row r="645" spans="1:3" x14ac:dyDescent="0.25">
      <c r="A645" s="5">
        <v>171052</v>
      </c>
      <c r="B645" s="6" t="s">
        <v>423</v>
      </c>
      <c r="C645" s="7" t="str">
        <f t="shared" si="9"/>
        <v>SUBCUENTA</v>
      </c>
    </row>
    <row r="646" spans="1:3" x14ac:dyDescent="0.25">
      <c r="A646" s="5">
        <v>171056</v>
      </c>
      <c r="B646" s="6" t="s">
        <v>240</v>
      </c>
      <c r="C646" s="7" t="str">
        <f t="shared" si="9"/>
        <v>SUBCUENTA</v>
      </c>
    </row>
    <row r="647" spans="1:3" x14ac:dyDescent="0.25">
      <c r="A647" s="5">
        <v>171060</v>
      </c>
      <c r="B647" s="6" t="s">
        <v>241</v>
      </c>
      <c r="C647" s="7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5">
        <v>171064</v>
      </c>
      <c r="B648" s="6" t="s">
        <v>242</v>
      </c>
      <c r="C648" s="7" t="str">
        <f t="shared" si="10"/>
        <v>SUBCUENTA</v>
      </c>
    </row>
    <row r="649" spans="1:3" x14ac:dyDescent="0.25">
      <c r="A649" s="5">
        <v>171068</v>
      </c>
      <c r="B649" s="6" t="s">
        <v>236</v>
      </c>
      <c r="C649" s="7" t="str">
        <f t="shared" si="10"/>
        <v>SUBCUENTA</v>
      </c>
    </row>
    <row r="650" spans="1:3" x14ac:dyDescent="0.25">
      <c r="A650" s="5">
        <v>171072</v>
      </c>
      <c r="B650" s="6" t="s">
        <v>424</v>
      </c>
      <c r="C650" s="7" t="str">
        <f t="shared" si="10"/>
        <v>SUBCUENTA</v>
      </c>
    </row>
    <row r="651" spans="1:3" x14ac:dyDescent="0.25">
      <c r="A651" s="5">
        <v>171076</v>
      </c>
      <c r="B651" s="6" t="s">
        <v>425</v>
      </c>
      <c r="C651" s="7" t="str">
        <f t="shared" si="10"/>
        <v>SUBCUENTA</v>
      </c>
    </row>
    <row r="652" spans="1:3" x14ac:dyDescent="0.25">
      <c r="A652" s="5">
        <v>171080</v>
      </c>
      <c r="B652" s="6" t="s">
        <v>426</v>
      </c>
      <c r="C652" s="7" t="str">
        <f t="shared" si="10"/>
        <v>SUBCUENTA</v>
      </c>
    </row>
    <row r="653" spans="1:3" x14ac:dyDescent="0.25">
      <c r="A653" s="5">
        <v>171095</v>
      </c>
      <c r="B653" s="6" t="s">
        <v>48</v>
      </c>
      <c r="C653" s="7" t="str">
        <f t="shared" si="10"/>
        <v>SUBCUENTA</v>
      </c>
    </row>
    <row r="654" spans="1:3" x14ac:dyDescent="0.25">
      <c r="A654" s="5">
        <v>171099</v>
      </c>
      <c r="B654" s="6" t="s">
        <v>41</v>
      </c>
      <c r="C654" s="7" t="str">
        <f t="shared" si="10"/>
        <v>SUBCUENTA</v>
      </c>
    </row>
    <row r="655" spans="1:3" x14ac:dyDescent="0.25">
      <c r="A655" s="5">
        <v>1715</v>
      </c>
      <c r="B655" s="6" t="s">
        <v>427</v>
      </c>
      <c r="C655" s="7" t="str">
        <f t="shared" si="10"/>
        <v>CUENTA</v>
      </c>
    </row>
    <row r="656" spans="1:3" x14ac:dyDescent="0.25">
      <c r="A656" s="5">
        <v>171505</v>
      </c>
      <c r="B656" s="6" t="s">
        <v>428</v>
      </c>
      <c r="C656" s="7" t="str">
        <f t="shared" si="10"/>
        <v>SUBCUENTA</v>
      </c>
    </row>
    <row r="657" spans="1:3" x14ac:dyDescent="0.25">
      <c r="A657" s="5">
        <v>171510</v>
      </c>
      <c r="B657" s="6" t="s">
        <v>429</v>
      </c>
      <c r="C657" s="7" t="str">
        <f t="shared" si="10"/>
        <v>SUBCUENTA</v>
      </c>
    </row>
    <row r="658" spans="1:3" x14ac:dyDescent="0.25">
      <c r="A658" s="5">
        <v>171515</v>
      </c>
      <c r="B658" s="6" t="s">
        <v>430</v>
      </c>
      <c r="C658" s="7" t="str">
        <f t="shared" si="10"/>
        <v>SUBCUENTA</v>
      </c>
    </row>
    <row r="659" spans="1:3" x14ac:dyDescent="0.25">
      <c r="A659" s="5">
        <v>171599</v>
      </c>
      <c r="B659" s="6" t="s">
        <v>41</v>
      </c>
      <c r="C659" s="7" t="str">
        <f t="shared" si="10"/>
        <v>SUBCUENTA</v>
      </c>
    </row>
    <row r="660" spans="1:3" x14ac:dyDescent="0.25">
      <c r="A660" s="5">
        <v>1720</v>
      </c>
      <c r="B660" s="6" t="s">
        <v>431</v>
      </c>
      <c r="C660" s="7" t="str">
        <f t="shared" si="10"/>
        <v>CUENTA</v>
      </c>
    </row>
    <row r="661" spans="1:3" x14ac:dyDescent="0.25">
      <c r="A661" s="5">
        <v>172005</v>
      </c>
      <c r="B661" s="6" t="s">
        <v>432</v>
      </c>
      <c r="C661" s="7" t="str">
        <f t="shared" si="10"/>
        <v>SUBCUENTA</v>
      </c>
    </row>
    <row r="662" spans="1:3" x14ac:dyDescent="0.25">
      <c r="A662" s="5">
        <v>172010</v>
      </c>
      <c r="B662" s="6" t="s">
        <v>433</v>
      </c>
      <c r="C662" s="7" t="str">
        <f t="shared" si="10"/>
        <v>SUBCUENTA</v>
      </c>
    </row>
    <row r="663" spans="1:3" x14ac:dyDescent="0.25">
      <c r="A663" s="5">
        <v>172015</v>
      </c>
      <c r="B663" s="6" t="s">
        <v>434</v>
      </c>
      <c r="C663" s="7" t="str">
        <f t="shared" si="10"/>
        <v>SUBCUENTA</v>
      </c>
    </row>
    <row r="664" spans="1:3" x14ac:dyDescent="0.25">
      <c r="A664" s="5">
        <v>172020</v>
      </c>
      <c r="B664" s="6" t="s">
        <v>435</v>
      </c>
      <c r="C664" s="7" t="str">
        <f t="shared" si="10"/>
        <v>SUBCUENTA</v>
      </c>
    </row>
    <row r="665" spans="1:3" x14ac:dyDescent="0.25">
      <c r="A665" s="5">
        <v>172099</v>
      </c>
      <c r="B665" s="6" t="s">
        <v>41</v>
      </c>
      <c r="C665" s="7" t="str">
        <f t="shared" si="10"/>
        <v>SUBCUENTA</v>
      </c>
    </row>
    <row r="666" spans="1:3" x14ac:dyDescent="0.25">
      <c r="A666" s="5">
        <v>1730</v>
      </c>
      <c r="B666" s="6" t="s">
        <v>436</v>
      </c>
      <c r="C666" s="7" t="str">
        <f t="shared" si="10"/>
        <v>CUENTA</v>
      </c>
    </row>
    <row r="667" spans="1:3" ht="25.5" x14ac:dyDescent="0.25">
      <c r="A667" s="5" t="s">
        <v>437</v>
      </c>
      <c r="B667" s="6"/>
      <c r="C667" s="7" t="str">
        <f t="shared" si="10"/>
        <v/>
      </c>
    </row>
    <row r="668" spans="1:3" x14ac:dyDescent="0.25">
      <c r="A668" s="5">
        <v>1798</v>
      </c>
      <c r="B668" s="6" t="s">
        <v>379</v>
      </c>
      <c r="C668" s="7" t="str">
        <f t="shared" si="10"/>
        <v>CUENTA</v>
      </c>
    </row>
    <row r="669" spans="1:3" x14ac:dyDescent="0.25">
      <c r="A669" s="5">
        <v>179805</v>
      </c>
      <c r="B669" s="6" t="s">
        <v>427</v>
      </c>
      <c r="C669" s="7" t="str">
        <f t="shared" si="10"/>
        <v>SUBCUENTA</v>
      </c>
    </row>
    <row r="670" spans="1:3" x14ac:dyDescent="0.25">
      <c r="A670" s="5">
        <v>179810</v>
      </c>
      <c r="B670" s="6" t="s">
        <v>431</v>
      </c>
      <c r="C670" s="7" t="str">
        <f t="shared" si="10"/>
        <v>SUBCUENTA</v>
      </c>
    </row>
    <row r="671" spans="1:3" x14ac:dyDescent="0.25">
      <c r="A671" s="5">
        <v>179899</v>
      </c>
      <c r="B671" s="6" t="s">
        <v>41</v>
      </c>
      <c r="C671" s="7" t="str">
        <f t="shared" si="10"/>
        <v>SUBCUENTA</v>
      </c>
    </row>
    <row r="672" spans="1:3" x14ac:dyDescent="0.25">
      <c r="A672" s="5">
        <v>18</v>
      </c>
      <c r="B672" s="6" t="s">
        <v>438</v>
      </c>
      <c r="C672" s="7" t="str">
        <f t="shared" si="10"/>
        <v>GRUPO</v>
      </c>
    </row>
    <row r="673" spans="1:3" x14ac:dyDescent="0.25">
      <c r="A673" s="5">
        <v>1805</v>
      </c>
      <c r="B673" s="6" t="s">
        <v>439</v>
      </c>
      <c r="C673" s="7" t="str">
        <f t="shared" si="10"/>
        <v>CUENTA</v>
      </c>
    </row>
    <row r="674" spans="1:3" x14ac:dyDescent="0.25">
      <c r="A674" s="5">
        <v>180505</v>
      </c>
      <c r="B674" s="6" t="s">
        <v>440</v>
      </c>
      <c r="C674" s="7" t="str">
        <f t="shared" si="10"/>
        <v>SUBCUENTA</v>
      </c>
    </row>
    <row r="675" spans="1:3" x14ac:dyDescent="0.25">
      <c r="A675" s="5">
        <v>180510</v>
      </c>
      <c r="B675" s="6" t="s">
        <v>441</v>
      </c>
      <c r="C675" s="7" t="str">
        <f t="shared" si="10"/>
        <v>SUBCUENTA</v>
      </c>
    </row>
    <row r="676" spans="1:3" x14ac:dyDescent="0.25">
      <c r="A676" s="5">
        <v>180595</v>
      </c>
      <c r="B676" s="6" t="s">
        <v>48</v>
      </c>
      <c r="C676" s="7" t="str">
        <f t="shared" si="10"/>
        <v>SUBCUENTA</v>
      </c>
    </row>
    <row r="677" spans="1:3" x14ac:dyDescent="0.25">
      <c r="A677" s="5">
        <v>180599</v>
      </c>
      <c r="B677" s="6" t="s">
        <v>41</v>
      </c>
      <c r="C677" s="7" t="str">
        <f t="shared" si="10"/>
        <v>SUBCUENTA</v>
      </c>
    </row>
    <row r="678" spans="1:3" x14ac:dyDescent="0.25">
      <c r="A678" s="5">
        <v>1895</v>
      </c>
      <c r="B678" s="6" t="s">
        <v>442</v>
      </c>
      <c r="C678" s="7" t="str">
        <f t="shared" si="10"/>
        <v>CUENTA</v>
      </c>
    </row>
    <row r="679" spans="1:3" x14ac:dyDescent="0.25">
      <c r="A679" s="5">
        <v>189505</v>
      </c>
      <c r="B679" s="6" t="s">
        <v>443</v>
      </c>
      <c r="C679" s="7" t="str">
        <f t="shared" si="10"/>
        <v>SUBCUENTA</v>
      </c>
    </row>
    <row r="680" spans="1:3" x14ac:dyDescent="0.25">
      <c r="A680" s="5">
        <v>189510</v>
      </c>
      <c r="B680" s="6" t="s">
        <v>444</v>
      </c>
      <c r="C680" s="7" t="str">
        <f t="shared" si="10"/>
        <v>SUBCUENTA</v>
      </c>
    </row>
    <row r="681" spans="1:3" x14ac:dyDescent="0.25">
      <c r="A681" s="5">
        <v>189515</v>
      </c>
      <c r="B681" s="6" t="s">
        <v>445</v>
      </c>
      <c r="C681" s="7" t="str">
        <f t="shared" si="10"/>
        <v>SUBCUENTA</v>
      </c>
    </row>
    <row r="682" spans="1:3" x14ac:dyDescent="0.25">
      <c r="A682" s="5">
        <v>189520</v>
      </c>
      <c r="B682" s="6" t="s">
        <v>446</v>
      </c>
      <c r="C682" s="7" t="str">
        <f t="shared" si="10"/>
        <v>SUBCUENTA</v>
      </c>
    </row>
    <row r="683" spans="1:3" x14ac:dyDescent="0.25">
      <c r="A683" s="5">
        <v>189525</v>
      </c>
      <c r="B683" s="6" t="s">
        <v>447</v>
      </c>
      <c r="C683" s="7" t="str">
        <f t="shared" si="10"/>
        <v>SUBCUENTA</v>
      </c>
    </row>
    <row r="684" spans="1:3" x14ac:dyDescent="0.25">
      <c r="A684" s="5">
        <v>189530</v>
      </c>
      <c r="B684" s="6" t="s">
        <v>448</v>
      </c>
      <c r="C684" s="7" t="str">
        <f t="shared" si="10"/>
        <v>SUBCUENTA</v>
      </c>
    </row>
    <row r="685" spans="1:3" x14ac:dyDescent="0.25">
      <c r="A685" s="5">
        <v>189595</v>
      </c>
      <c r="B685" s="6" t="s">
        <v>48</v>
      </c>
      <c r="C685" s="7" t="str">
        <f t="shared" si="10"/>
        <v>SUBCUENTA</v>
      </c>
    </row>
    <row r="686" spans="1:3" x14ac:dyDescent="0.25">
      <c r="A686" s="5">
        <v>189599</v>
      </c>
      <c r="B686" s="6" t="s">
        <v>41</v>
      </c>
      <c r="C686" s="7" t="str">
        <f t="shared" si="10"/>
        <v>SUBCUENTA</v>
      </c>
    </row>
    <row r="687" spans="1:3" x14ac:dyDescent="0.25">
      <c r="A687" s="5">
        <v>1899</v>
      </c>
      <c r="B687" s="6" t="s">
        <v>104</v>
      </c>
      <c r="C687" s="7" t="str">
        <f t="shared" si="10"/>
        <v>CUENTA</v>
      </c>
    </row>
    <row r="688" spans="1:3" x14ac:dyDescent="0.25">
      <c r="A688" s="5">
        <v>189905</v>
      </c>
      <c r="B688" s="6" t="s">
        <v>439</v>
      </c>
      <c r="C688" s="7" t="str">
        <f t="shared" si="10"/>
        <v>SUBCUENTA</v>
      </c>
    </row>
    <row r="689" spans="1:3" x14ac:dyDescent="0.25">
      <c r="A689" s="5">
        <v>189995</v>
      </c>
      <c r="B689" s="6" t="s">
        <v>442</v>
      </c>
      <c r="C689" s="7" t="str">
        <f t="shared" si="10"/>
        <v>SUBCUENTA</v>
      </c>
    </row>
    <row r="690" spans="1:3" x14ac:dyDescent="0.25">
      <c r="A690" s="5">
        <v>19</v>
      </c>
      <c r="B690" s="6" t="s">
        <v>449</v>
      </c>
      <c r="C690" s="7" t="str">
        <f t="shared" si="10"/>
        <v>GRUPO</v>
      </c>
    </row>
    <row r="691" spans="1:3" x14ac:dyDescent="0.25">
      <c r="A691" s="5">
        <v>1905</v>
      </c>
      <c r="B691" s="6" t="s">
        <v>450</v>
      </c>
      <c r="C691" s="7" t="str">
        <f t="shared" si="10"/>
        <v>CUENTA</v>
      </c>
    </row>
    <row r="692" spans="1:3" x14ac:dyDescent="0.25">
      <c r="A692" s="5">
        <v>190505</v>
      </c>
      <c r="B692" s="6" t="s">
        <v>26</v>
      </c>
      <c r="C692" s="7" t="str">
        <f t="shared" si="10"/>
        <v>SUBCUENTA</v>
      </c>
    </row>
    <row r="693" spans="1:3" x14ac:dyDescent="0.25">
      <c r="A693" s="5">
        <v>190510</v>
      </c>
      <c r="B693" s="6" t="s">
        <v>42</v>
      </c>
      <c r="C693" s="7" t="str">
        <f t="shared" si="10"/>
        <v>SUBCUENTA</v>
      </c>
    </row>
    <row r="694" spans="1:3" x14ac:dyDescent="0.25">
      <c r="A694" s="5">
        <v>190515</v>
      </c>
      <c r="B694" s="6" t="s">
        <v>87</v>
      </c>
      <c r="C694" s="7" t="str">
        <f t="shared" si="10"/>
        <v>SUBCUENTA</v>
      </c>
    </row>
    <row r="695" spans="1:3" x14ac:dyDescent="0.25">
      <c r="A695" s="5">
        <v>1910</v>
      </c>
      <c r="B695" s="6" t="s">
        <v>451</v>
      </c>
      <c r="C695" s="7" t="str">
        <f t="shared" si="10"/>
        <v>CUENTA</v>
      </c>
    </row>
    <row r="696" spans="1:3" x14ac:dyDescent="0.25">
      <c r="A696" s="5">
        <v>191004</v>
      </c>
      <c r="B696" s="6" t="s">
        <v>227</v>
      </c>
      <c r="C696" s="7" t="str">
        <f t="shared" si="10"/>
        <v>SUBCUENTA</v>
      </c>
    </row>
    <row r="697" spans="1:3" x14ac:dyDescent="0.25">
      <c r="A697" s="5">
        <v>191006</v>
      </c>
      <c r="B697" s="6" t="s">
        <v>254</v>
      </c>
      <c r="C697" s="7" t="str">
        <f t="shared" si="10"/>
        <v>SUBCUENTA</v>
      </c>
    </row>
    <row r="698" spans="1:3" x14ac:dyDescent="0.25">
      <c r="A698" s="5">
        <v>191008</v>
      </c>
      <c r="B698" s="6" t="s">
        <v>259</v>
      </c>
      <c r="C698" s="7" t="str">
        <f t="shared" si="10"/>
        <v>SUBCUENTA</v>
      </c>
    </row>
    <row r="699" spans="1:3" x14ac:dyDescent="0.25">
      <c r="A699" s="5">
        <v>191012</v>
      </c>
      <c r="B699" s="6" t="s">
        <v>266</v>
      </c>
      <c r="C699" s="7" t="str">
        <f t="shared" si="10"/>
        <v>SUBCUENTA</v>
      </c>
    </row>
    <row r="700" spans="1:3" x14ac:dyDescent="0.25">
      <c r="A700" s="5">
        <v>191016</v>
      </c>
      <c r="B700" s="6" t="s">
        <v>267</v>
      </c>
      <c r="C700" s="7" t="str">
        <f t="shared" si="10"/>
        <v>SUBCUENTA</v>
      </c>
    </row>
    <row r="701" spans="1:3" x14ac:dyDescent="0.25">
      <c r="A701" s="5">
        <v>191020</v>
      </c>
      <c r="B701" s="6" t="s">
        <v>268</v>
      </c>
      <c r="C701" s="7" t="str">
        <f t="shared" si="10"/>
        <v>SUBCUENTA</v>
      </c>
    </row>
    <row r="702" spans="1:3" x14ac:dyDescent="0.25">
      <c r="A702" s="5">
        <v>191024</v>
      </c>
      <c r="B702" s="6" t="s">
        <v>374</v>
      </c>
      <c r="C702" s="7" t="str">
        <f t="shared" si="10"/>
        <v>SUBCUENTA</v>
      </c>
    </row>
    <row r="703" spans="1:3" x14ac:dyDescent="0.25">
      <c r="A703" s="5">
        <v>191028</v>
      </c>
      <c r="B703" s="6" t="s">
        <v>270</v>
      </c>
      <c r="C703" s="7" t="str">
        <f t="shared" si="10"/>
        <v>SUBCUENTA</v>
      </c>
    </row>
    <row r="704" spans="1:3" x14ac:dyDescent="0.25">
      <c r="A704" s="5">
        <v>191032</v>
      </c>
      <c r="B704" s="6" t="s">
        <v>271</v>
      </c>
      <c r="C704" s="7" t="str">
        <f t="shared" si="10"/>
        <v>SUBCUENTA</v>
      </c>
    </row>
    <row r="705" spans="1:3" x14ac:dyDescent="0.25">
      <c r="A705" s="5">
        <v>191036</v>
      </c>
      <c r="B705" s="6" t="s">
        <v>272</v>
      </c>
      <c r="C705" s="7" t="str">
        <f t="shared" si="10"/>
        <v>SUBCUENTA</v>
      </c>
    </row>
    <row r="706" spans="1:3" x14ac:dyDescent="0.25">
      <c r="A706" s="5">
        <v>191040</v>
      </c>
      <c r="B706" s="6" t="s">
        <v>273</v>
      </c>
      <c r="C706" s="7" t="str">
        <f t="shared" si="10"/>
        <v>SUBCUENTA</v>
      </c>
    </row>
    <row r="707" spans="1:3" x14ac:dyDescent="0.25">
      <c r="A707" s="5">
        <v>191044</v>
      </c>
      <c r="B707" s="6" t="s">
        <v>274</v>
      </c>
      <c r="C707" s="7" t="str">
        <f t="shared" si="10"/>
        <v>SUBCUENTA</v>
      </c>
    </row>
    <row r="708" spans="1:3" x14ac:dyDescent="0.25">
      <c r="A708" s="5">
        <v>191048</v>
      </c>
      <c r="B708" s="6" t="s">
        <v>260</v>
      </c>
      <c r="C708" s="7" t="str">
        <f t="shared" si="10"/>
        <v>SUBCUENTA</v>
      </c>
    </row>
    <row r="709" spans="1:3" x14ac:dyDescent="0.25">
      <c r="A709" s="5">
        <v>191052</v>
      </c>
      <c r="B709" s="6" t="s">
        <v>357</v>
      </c>
      <c r="C709" s="7" t="str">
        <f t="shared" si="10"/>
        <v>SUBCUENTA</v>
      </c>
    </row>
    <row r="710" spans="1:3" x14ac:dyDescent="0.25">
      <c r="A710" s="5">
        <v>191056</v>
      </c>
      <c r="B710" s="6" t="s">
        <v>243</v>
      </c>
      <c r="C710" s="7" t="str">
        <f t="shared" si="10"/>
        <v>SUBCUENTA</v>
      </c>
    </row>
    <row r="711" spans="1:3" x14ac:dyDescent="0.25">
      <c r="A711" s="5">
        <v>191060</v>
      </c>
      <c r="B711" s="6" t="s">
        <v>360</v>
      </c>
      <c r="C711" s="7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5">
        <v>191064</v>
      </c>
      <c r="B712" s="6" t="s">
        <v>261</v>
      </c>
      <c r="C712" s="7" t="str">
        <f t="shared" si="11"/>
        <v>SUBCUENTA</v>
      </c>
    </row>
    <row r="713" spans="1:3" x14ac:dyDescent="0.25">
      <c r="A713" s="5">
        <v>191068</v>
      </c>
      <c r="B713" s="6" t="s">
        <v>367</v>
      </c>
      <c r="C713" s="7" t="str">
        <f t="shared" si="11"/>
        <v>SUBCUENTA</v>
      </c>
    </row>
    <row r="714" spans="1:3" x14ac:dyDescent="0.25">
      <c r="A714" s="5">
        <v>191072</v>
      </c>
      <c r="B714" s="6" t="s">
        <v>262</v>
      </c>
      <c r="C714" s="7" t="str">
        <f t="shared" si="11"/>
        <v>SUBCUENTA</v>
      </c>
    </row>
    <row r="715" spans="1:3" x14ac:dyDescent="0.25">
      <c r="A715" s="5">
        <v>191076</v>
      </c>
      <c r="B715" s="6" t="s">
        <v>371</v>
      </c>
      <c r="C715" s="7" t="str">
        <f t="shared" si="11"/>
        <v>SUBCUENTA</v>
      </c>
    </row>
    <row r="716" spans="1:3" x14ac:dyDescent="0.25">
      <c r="A716" s="5">
        <v>191080</v>
      </c>
      <c r="B716" s="6" t="s">
        <v>224</v>
      </c>
      <c r="C716" s="7" t="str">
        <f t="shared" si="11"/>
        <v>SUBCUENTA</v>
      </c>
    </row>
    <row r="717" spans="1:3" x14ac:dyDescent="0.25">
      <c r="A717" s="5">
        <v>1995</v>
      </c>
      <c r="B717" s="6" t="s">
        <v>452</v>
      </c>
      <c r="C717" s="7" t="str">
        <f t="shared" si="11"/>
        <v>CUENTA</v>
      </c>
    </row>
    <row r="718" spans="1:3" x14ac:dyDescent="0.25">
      <c r="A718" s="5">
        <v>199505</v>
      </c>
      <c r="B718" s="6" t="s">
        <v>439</v>
      </c>
      <c r="C718" s="7" t="str">
        <f t="shared" si="11"/>
        <v>SUBCUENTA</v>
      </c>
    </row>
    <row r="719" spans="1:3" x14ac:dyDescent="0.25">
      <c r="A719" s="5">
        <v>199510</v>
      </c>
      <c r="B719" s="6" t="s">
        <v>444</v>
      </c>
      <c r="C719" s="7" t="str">
        <f t="shared" si="11"/>
        <v>SUBCUENTA</v>
      </c>
    </row>
    <row r="720" spans="1:3" x14ac:dyDescent="0.25">
      <c r="A720" s="5">
        <v>199515</v>
      </c>
      <c r="B720" s="6" t="s">
        <v>446</v>
      </c>
      <c r="C720" s="7" t="str">
        <f t="shared" si="11"/>
        <v>SUBCUENTA</v>
      </c>
    </row>
    <row r="721" spans="1:3" x14ac:dyDescent="0.25">
      <c r="A721" s="5">
        <v>199520</v>
      </c>
      <c r="B721" s="6" t="s">
        <v>453</v>
      </c>
      <c r="C721" s="7" t="str">
        <f t="shared" si="11"/>
        <v>SUBCUENTA</v>
      </c>
    </row>
    <row r="722" spans="1:3" x14ac:dyDescent="0.25">
      <c r="A722" s="5">
        <v>2</v>
      </c>
      <c r="B722" s="6" t="s">
        <v>454</v>
      </c>
      <c r="C722" s="7" t="str">
        <f t="shared" si="11"/>
        <v>CLASE</v>
      </c>
    </row>
    <row r="723" spans="1:3" x14ac:dyDescent="0.25">
      <c r="A723" s="5">
        <v>21</v>
      </c>
      <c r="B723" s="6" t="s">
        <v>455</v>
      </c>
      <c r="C723" s="7" t="str">
        <f t="shared" si="11"/>
        <v>GRUPO</v>
      </c>
    </row>
    <row r="724" spans="1:3" x14ac:dyDescent="0.25">
      <c r="A724" s="5">
        <v>2105</v>
      </c>
      <c r="B724" s="6" t="s">
        <v>456</v>
      </c>
      <c r="C724" s="7" t="str">
        <f t="shared" si="11"/>
        <v>CUENTA</v>
      </c>
    </row>
    <row r="725" spans="1:3" x14ac:dyDescent="0.25">
      <c r="A725" s="5">
        <v>210505</v>
      </c>
      <c r="B725" s="6" t="s">
        <v>457</v>
      </c>
      <c r="C725" s="7" t="str">
        <f t="shared" si="11"/>
        <v>SUBCUENTA</v>
      </c>
    </row>
    <row r="726" spans="1:3" x14ac:dyDescent="0.25">
      <c r="A726" s="5">
        <v>210510</v>
      </c>
      <c r="B726" s="6" t="s">
        <v>458</v>
      </c>
      <c r="C726" s="7" t="str">
        <f t="shared" si="11"/>
        <v>SUBCUENTA</v>
      </c>
    </row>
    <row r="727" spans="1:3" x14ac:dyDescent="0.25">
      <c r="A727" s="5">
        <v>210515</v>
      </c>
      <c r="B727" s="6" t="s">
        <v>459</v>
      </c>
      <c r="C727" s="7" t="str">
        <f t="shared" si="11"/>
        <v>SUBCUENTA</v>
      </c>
    </row>
    <row r="728" spans="1:3" x14ac:dyDescent="0.25">
      <c r="A728" s="5">
        <v>210520</v>
      </c>
      <c r="B728" s="6" t="s">
        <v>460</v>
      </c>
      <c r="C728" s="7" t="str">
        <f t="shared" si="11"/>
        <v>SUBCUENTA</v>
      </c>
    </row>
    <row r="729" spans="1:3" x14ac:dyDescent="0.25">
      <c r="A729" s="5">
        <v>2110</v>
      </c>
      <c r="B729" s="6" t="s">
        <v>461</v>
      </c>
      <c r="C729" s="7" t="str">
        <f t="shared" si="11"/>
        <v>CUENTA</v>
      </c>
    </row>
    <row r="730" spans="1:3" x14ac:dyDescent="0.25">
      <c r="A730" s="5">
        <v>211005</v>
      </c>
      <c r="B730" s="6" t="s">
        <v>457</v>
      </c>
      <c r="C730" s="7" t="str">
        <f t="shared" si="11"/>
        <v>SUBCUENTA</v>
      </c>
    </row>
    <row r="731" spans="1:3" x14ac:dyDescent="0.25">
      <c r="A731" s="5">
        <v>211010</v>
      </c>
      <c r="B731" s="6" t="s">
        <v>458</v>
      </c>
      <c r="C731" s="7" t="str">
        <f t="shared" si="11"/>
        <v>SUBCUENTA</v>
      </c>
    </row>
    <row r="732" spans="1:3" x14ac:dyDescent="0.25">
      <c r="A732" s="5">
        <v>211015</v>
      </c>
      <c r="B732" s="6" t="s">
        <v>459</v>
      </c>
      <c r="C732" s="7" t="str">
        <f t="shared" si="11"/>
        <v>SUBCUENTA</v>
      </c>
    </row>
    <row r="733" spans="1:3" x14ac:dyDescent="0.25">
      <c r="A733" s="5">
        <v>211020</v>
      </c>
      <c r="B733" s="6" t="s">
        <v>460</v>
      </c>
      <c r="C733" s="7" t="str">
        <f t="shared" si="11"/>
        <v>SUBCUENTA</v>
      </c>
    </row>
    <row r="734" spans="1:3" x14ac:dyDescent="0.25">
      <c r="A734" s="5">
        <v>2115</v>
      </c>
      <c r="B734" s="6" t="s">
        <v>86</v>
      </c>
      <c r="C734" s="7" t="str">
        <f t="shared" si="11"/>
        <v>CUENTA</v>
      </c>
    </row>
    <row r="735" spans="1:3" x14ac:dyDescent="0.25">
      <c r="A735" s="5">
        <v>211505</v>
      </c>
      <c r="B735" s="6" t="s">
        <v>458</v>
      </c>
      <c r="C735" s="7" t="str">
        <f t="shared" si="11"/>
        <v>SUBCUENTA</v>
      </c>
    </row>
    <row r="736" spans="1:3" x14ac:dyDescent="0.25">
      <c r="A736" s="5">
        <v>211510</v>
      </c>
      <c r="B736" s="6" t="s">
        <v>462</v>
      </c>
      <c r="C736" s="7" t="str">
        <f t="shared" si="11"/>
        <v>SUBCUENTA</v>
      </c>
    </row>
    <row r="737" spans="1:3" x14ac:dyDescent="0.25">
      <c r="A737" s="5">
        <v>211515</v>
      </c>
      <c r="B737" s="6" t="s">
        <v>459</v>
      </c>
      <c r="C737" s="7" t="str">
        <f t="shared" si="11"/>
        <v>SUBCUENTA</v>
      </c>
    </row>
    <row r="738" spans="1:3" x14ac:dyDescent="0.25">
      <c r="A738" s="5">
        <v>2120</v>
      </c>
      <c r="B738" s="6" t="s">
        <v>85</v>
      </c>
      <c r="C738" s="7" t="str">
        <f t="shared" si="11"/>
        <v>CUENTA</v>
      </c>
    </row>
    <row r="739" spans="1:3" x14ac:dyDescent="0.25">
      <c r="A739" s="5">
        <v>212005</v>
      </c>
      <c r="B739" s="6" t="s">
        <v>458</v>
      </c>
      <c r="C739" s="7" t="str">
        <f t="shared" si="11"/>
        <v>SUBCUENTA</v>
      </c>
    </row>
    <row r="740" spans="1:3" x14ac:dyDescent="0.25">
      <c r="A740" s="5">
        <v>212010</v>
      </c>
      <c r="B740" s="6" t="s">
        <v>462</v>
      </c>
      <c r="C740" s="7" t="str">
        <f t="shared" si="11"/>
        <v>SUBCUENTA</v>
      </c>
    </row>
    <row r="741" spans="1:3" x14ac:dyDescent="0.25">
      <c r="A741" s="5">
        <v>2125</v>
      </c>
      <c r="B741" s="6" t="s">
        <v>16</v>
      </c>
      <c r="C741" s="7" t="str">
        <f t="shared" si="11"/>
        <v>CUENTA</v>
      </c>
    </row>
    <row r="742" spans="1:3" x14ac:dyDescent="0.25">
      <c r="A742" s="5">
        <v>212505</v>
      </c>
      <c r="B742" s="6" t="s">
        <v>457</v>
      </c>
      <c r="C742" s="7" t="str">
        <f t="shared" si="11"/>
        <v>SUBCUENTA</v>
      </c>
    </row>
    <row r="743" spans="1:3" x14ac:dyDescent="0.25">
      <c r="A743" s="5">
        <v>212510</v>
      </c>
      <c r="B743" s="6" t="s">
        <v>458</v>
      </c>
      <c r="C743" s="7" t="str">
        <f t="shared" si="11"/>
        <v>SUBCUENTA</v>
      </c>
    </row>
    <row r="744" spans="1:3" x14ac:dyDescent="0.25">
      <c r="A744" s="5">
        <v>212515</v>
      </c>
      <c r="B744" s="6" t="s">
        <v>463</v>
      </c>
      <c r="C744" s="7" t="str">
        <f t="shared" si="11"/>
        <v>SUBCUENTA</v>
      </c>
    </row>
    <row r="745" spans="1:3" x14ac:dyDescent="0.25">
      <c r="A745" s="5">
        <v>2130</v>
      </c>
      <c r="B745" s="6" t="s">
        <v>464</v>
      </c>
      <c r="C745" s="7" t="str">
        <f t="shared" si="11"/>
        <v>CUENTA</v>
      </c>
    </row>
    <row r="746" spans="1:3" ht="25.5" x14ac:dyDescent="0.25">
      <c r="A746" s="5" t="s">
        <v>465</v>
      </c>
      <c r="B746" s="6"/>
      <c r="C746" s="7" t="str">
        <f t="shared" si="11"/>
        <v/>
      </c>
    </row>
    <row r="747" spans="1:3" x14ac:dyDescent="0.25">
      <c r="A747" s="5">
        <v>2135</v>
      </c>
      <c r="B747" s="6" t="s">
        <v>466</v>
      </c>
      <c r="C747" s="7" t="str">
        <f t="shared" si="11"/>
        <v>CUENTA</v>
      </c>
    </row>
    <row r="748" spans="1:3" x14ac:dyDescent="0.25">
      <c r="A748" s="5">
        <v>213505</v>
      </c>
      <c r="B748" s="6" t="s">
        <v>26</v>
      </c>
      <c r="C748" s="7" t="str">
        <f t="shared" si="11"/>
        <v>SUBCUENTA</v>
      </c>
    </row>
    <row r="749" spans="1:3" x14ac:dyDescent="0.25">
      <c r="A749" s="5">
        <v>213510</v>
      </c>
      <c r="B749" s="6" t="s">
        <v>42</v>
      </c>
      <c r="C749" s="7" t="str">
        <f t="shared" si="11"/>
        <v>SUBCUENTA</v>
      </c>
    </row>
    <row r="750" spans="1:3" x14ac:dyDescent="0.25">
      <c r="A750" s="5">
        <v>213515</v>
      </c>
      <c r="B750" s="6" t="s">
        <v>43</v>
      </c>
      <c r="C750" s="7" t="str">
        <f t="shared" si="11"/>
        <v>SUBCUENTA</v>
      </c>
    </row>
    <row r="751" spans="1:3" x14ac:dyDescent="0.25">
      <c r="A751" s="5">
        <v>213520</v>
      </c>
      <c r="B751" s="6" t="s">
        <v>49</v>
      </c>
      <c r="C751" s="7" t="str">
        <f t="shared" si="11"/>
        <v>SUBCUENTA</v>
      </c>
    </row>
    <row r="752" spans="1:3" x14ac:dyDescent="0.25">
      <c r="A752" s="5">
        <v>213525</v>
      </c>
      <c r="B752" s="6" t="s">
        <v>54</v>
      </c>
      <c r="C752" s="7" t="str">
        <f t="shared" si="11"/>
        <v>SUBCUENTA</v>
      </c>
    </row>
    <row r="753" spans="1:3" x14ac:dyDescent="0.25">
      <c r="A753" s="5">
        <v>213530</v>
      </c>
      <c r="B753" s="6" t="s">
        <v>64</v>
      </c>
      <c r="C753" s="7" t="str">
        <f t="shared" si="11"/>
        <v>SUBCUENTA</v>
      </c>
    </row>
    <row r="754" spans="1:3" x14ac:dyDescent="0.25">
      <c r="A754" s="5">
        <v>213535</v>
      </c>
      <c r="B754" s="6" t="s">
        <v>68</v>
      </c>
      <c r="C754" s="7" t="str">
        <f t="shared" si="11"/>
        <v>SUBCUENTA</v>
      </c>
    </row>
    <row r="755" spans="1:3" x14ac:dyDescent="0.25">
      <c r="A755" s="5">
        <v>213540</v>
      </c>
      <c r="B755" s="6" t="s">
        <v>83</v>
      </c>
      <c r="C755" s="7" t="str">
        <f t="shared" si="11"/>
        <v>SUBCUENTA</v>
      </c>
    </row>
    <row r="756" spans="1:3" x14ac:dyDescent="0.25">
      <c r="A756" s="5">
        <v>213595</v>
      </c>
      <c r="B756" s="6" t="s">
        <v>48</v>
      </c>
      <c r="C756" s="7" t="str">
        <f t="shared" si="11"/>
        <v>SUBCUENTA</v>
      </c>
    </row>
    <row r="757" spans="1:3" x14ac:dyDescent="0.25">
      <c r="A757" s="5">
        <v>2140</v>
      </c>
      <c r="B757" s="6" t="s">
        <v>467</v>
      </c>
      <c r="C757" s="7" t="str">
        <f t="shared" si="11"/>
        <v>CUENTA</v>
      </c>
    </row>
    <row r="758" spans="1:3" ht="25.5" x14ac:dyDescent="0.25">
      <c r="A758" s="5" t="s">
        <v>468</v>
      </c>
      <c r="B758" s="6"/>
      <c r="C758" s="7" t="str">
        <f t="shared" si="11"/>
        <v/>
      </c>
    </row>
    <row r="759" spans="1:3" x14ac:dyDescent="0.25">
      <c r="A759" s="5">
        <v>2145</v>
      </c>
      <c r="B759" s="6" t="s">
        <v>469</v>
      </c>
      <c r="C759" s="7" t="str">
        <f t="shared" si="11"/>
        <v>CUENTA</v>
      </c>
    </row>
    <row r="760" spans="1:3" x14ac:dyDescent="0.25">
      <c r="A760" s="5">
        <v>214505</v>
      </c>
      <c r="B760" s="6" t="s">
        <v>470</v>
      </c>
      <c r="C760" s="7" t="str">
        <f t="shared" si="11"/>
        <v>SUBCUENTA</v>
      </c>
    </row>
    <row r="761" spans="1:3" x14ac:dyDescent="0.25">
      <c r="A761" s="5">
        <v>214510</v>
      </c>
      <c r="B761" s="6" t="s">
        <v>471</v>
      </c>
      <c r="C761" s="7" t="str">
        <f t="shared" si="11"/>
        <v>SUBCUENTA</v>
      </c>
    </row>
    <row r="762" spans="1:3" x14ac:dyDescent="0.25">
      <c r="A762" s="5">
        <v>2195</v>
      </c>
      <c r="B762" s="6" t="s">
        <v>472</v>
      </c>
      <c r="C762" s="7" t="str">
        <f t="shared" si="11"/>
        <v>CUENTA</v>
      </c>
    </row>
    <row r="763" spans="1:3" x14ac:dyDescent="0.25">
      <c r="A763" s="5">
        <v>219505</v>
      </c>
      <c r="B763" s="6" t="s">
        <v>115</v>
      </c>
      <c r="C763" s="7" t="str">
        <f t="shared" si="11"/>
        <v>SUBCUENTA</v>
      </c>
    </row>
    <row r="764" spans="1:3" x14ac:dyDescent="0.25">
      <c r="A764" s="5">
        <v>219510</v>
      </c>
      <c r="B764" s="6" t="s">
        <v>113</v>
      </c>
      <c r="C764" s="7" t="str">
        <f t="shared" si="11"/>
        <v>SUBCUENTA</v>
      </c>
    </row>
    <row r="765" spans="1:3" x14ac:dyDescent="0.25">
      <c r="A765" s="5">
        <v>219515</v>
      </c>
      <c r="B765" s="6" t="s">
        <v>112</v>
      </c>
      <c r="C765" s="7" t="str">
        <f t="shared" si="11"/>
        <v>SUBCUENTA</v>
      </c>
    </row>
    <row r="766" spans="1:3" x14ac:dyDescent="0.25">
      <c r="A766" s="5">
        <v>219520</v>
      </c>
      <c r="B766" s="6" t="s">
        <v>473</v>
      </c>
      <c r="C766" s="7" t="str">
        <f t="shared" si="11"/>
        <v>SUBCUENTA</v>
      </c>
    </row>
    <row r="767" spans="1:3" x14ac:dyDescent="0.25">
      <c r="A767" s="5">
        <v>219525</v>
      </c>
      <c r="B767" s="6" t="s">
        <v>474</v>
      </c>
      <c r="C767" s="7" t="str">
        <f t="shared" si="11"/>
        <v>SUBCUENTA</v>
      </c>
    </row>
    <row r="768" spans="1:3" x14ac:dyDescent="0.25">
      <c r="A768" s="5">
        <v>219595</v>
      </c>
      <c r="B768" s="6" t="s">
        <v>53</v>
      </c>
      <c r="C768" s="7" t="str">
        <f t="shared" si="11"/>
        <v>SUBCUENTA</v>
      </c>
    </row>
    <row r="769" spans="1:3" x14ac:dyDescent="0.25">
      <c r="A769" s="5">
        <v>22</v>
      </c>
      <c r="B769" s="6" t="s">
        <v>475</v>
      </c>
      <c r="C769" s="7" t="str">
        <f t="shared" si="11"/>
        <v>GRUPO</v>
      </c>
    </row>
    <row r="770" spans="1:3" x14ac:dyDescent="0.25">
      <c r="A770" s="5">
        <v>2205</v>
      </c>
      <c r="B770" s="6" t="s">
        <v>108</v>
      </c>
      <c r="C770" s="7" t="str">
        <f t="shared" si="11"/>
        <v>CUENTA</v>
      </c>
    </row>
    <row r="771" spans="1:3" ht="25.5" x14ac:dyDescent="0.25">
      <c r="A771" s="5" t="s">
        <v>476</v>
      </c>
      <c r="B771" s="6"/>
      <c r="C771" s="7" t="str">
        <f t="shared" si="11"/>
        <v/>
      </c>
    </row>
    <row r="772" spans="1:3" x14ac:dyDescent="0.25">
      <c r="A772" s="5">
        <v>2210</v>
      </c>
      <c r="B772" s="6" t="s">
        <v>109</v>
      </c>
      <c r="C772" s="7" t="str">
        <f t="shared" si="11"/>
        <v>CUENTA</v>
      </c>
    </row>
    <row r="773" spans="1:3" ht="25.5" x14ac:dyDescent="0.25">
      <c r="A773" s="5" t="s">
        <v>477</v>
      </c>
      <c r="B773" s="6"/>
      <c r="C773" s="7" t="str">
        <f t="shared" si="11"/>
        <v/>
      </c>
    </row>
    <row r="774" spans="1:3" x14ac:dyDescent="0.25">
      <c r="A774" s="5">
        <v>2215</v>
      </c>
      <c r="B774" s="6" t="s">
        <v>111</v>
      </c>
      <c r="C774" s="7" t="str">
        <f t="shared" si="11"/>
        <v>CUENTA</v>
      </c>
    </row>
    <row r="775" spans="1:3" ht="25.5" x14ac:dyDescent="0.25">
      <c r="A775" s="5" t="s">
        <v>478</v>
      </c>
      <c r="B775" s="6"/>
      <c r="C775" s="7" t="str">
        <f t="shared" ref="C775:C839" si="12">IF(LEN(A775)=1,"CLASE",IF(LEN(A775)=2,"GRUPO",IF(LEN(A775)=4,"CUENTA",IF(LEN(A775)=6,"SUBCUENTA",""))))</f>
        <v/>
      </c>
    </row>
    <row r="776" spans="1:3" x14ac:dyDescent="0.25">
      <c r="A776" s="5">
        <v>2220</v>
      </c>
      <c r="B776" s="6" t="s">
        <v>112</v>
      </c>
      <c r="C776" s="7" t="str">
        <f t="shared" si="12"/>
        <v>CUENTA</v>
      </c>
    </row>
    <row r="777" spans="1:3" ht="25.5" x14ac:dyDescent="0.25">
      <c r="A777" s="5" t="s">
        <v>479</v>
      </c>
      <c r="B777" s="6"/>
      <c r="C777" s="7" t="str">
        <f t="shared" si="12"/>
        <v/>
      </c>
    </row>
    <row r="778" spans="1:3" x14ac:dyDescent="0.25">
      <c r="A778" s="5">
        <v>2225</v>
      </c>
      <c r="B778" s="6" t="s">
        <v>113</v>
      </c>
      <c r="C778" s="7" t="str">
        <f t="shared" si="12"/>
        <v>CUENTA</v>
      </c>
    </row>
    <row r="779" spans="1:3" ht="25.5" x14ac:dyDescent="0.25">
      <c r="A779" s="5" t="s">
        <v>480</v>
      </c>
      <c r="B779" s="6"/>
      <c r="C779" s="7" t="str">
        <f t="shared" si="12"/>
        <v/>
      </c>
    </row>
    <row r="780" spans="1:3" x14ac:dyDescent="0.25">
      <c r="A780" s="5">
        <v>23</v>
      </c>
      <c r="B780" s="6" t="s">
        <v>481</v>
      </c>
      <c r="C780" s="7" t="str">
        <f t="shared" si="12"/>
        <v>GRUPO</v>
      </c>
    </row>
    <row r="781" spans="1:3" x14ac:dyDescent="0.25">
      <c r="A781" s="5">
        <v>2305</v>
      </c>
      <c r="B781" s="6" t="s">
        <v>111</v>
      </c>
      <c r="C781" s="7" t="str">
        <f t="shared" si="12"/>
        <v>CUENTA</v>
      </c>
    </row>
    <row r="782" spans="1:3" ht="25.5" x14ac:dyDescent="0.25">
      <c r="A782" s="5" t="s">
        <v>482</v>
      </c>
      <c r="B782" s="6"/>
      <c r="C782" s="7" t="str">
        <f t="shared" si="12"/>
        <v/>
      </c>
    </row>
    <row r="783" spans="1:3" x14ac:dyDescent="0.25">
      <c r="A783" s="5">
        <v>2310</v>
      </c>
      <c r="B783" s="6" t="s">
        <v>483</v>
      </c>
      <c r="C783" s="7" t="str">
        <f t="shared" si="12"/>
        <v>CUENTA</v>
      </c>
    </row>
    <row r="784" spans="1:3" ht="25.5" x14ac:dyDescent="0.25">
      <c r="A784" s="5" t="s">
        <v>484</v>
      </c>
      <c r="B784" s="6"/>
      <c r="C784" s="7" t="str">
        <f t="shared" si="12"/>
        <v/>
      </c>
    </row>
    <row r="785" spans="1:3" x14ac:dyDescent="0.25">
      <c r="A785" s="5">
        <v>2315</v>
      </c>
      <c r="B785" s="6" t="s">
        <v>485</v>
      </c>
      <c r="C785" s="7" t="str">
        <f t="shared" si="12"/>
        <v>CUENTA</v>
      </c>
    </row>
    <row r="786" spans="1:3" ht="25.5" x14ac:dyDescent="0.25">
      <c r="A786" s="5" t="s">
        <v>486</v>
      </c>
      <c r="B786" s="6"/>
      <c r="C786" s="7" t="str">
        <f t="shared" si="12"/>
        <v/>
      </c>
    </row>
    <row r="787" spans="1:3" x14ac:dyDescent="0.25">
      <c r="A787" s="5">
        <v>2320</v>
      </c>
      <c r="B787" s="6" t="s">
        <v>132</v>
      </c>
      <c r="C787" s="7" t="str">
        <f t="shared" si="12"/>
        <v>CUENTA</v>
      </c>
    </row>
    <row r="788" spans="1:3" ht="25.5" x14ac:dyDescent="0.25">
      <c r="A788" s="5" t="s">
        <v>487</v>
      </c>
      <c r="B788" s="6"/>
      <c r="C788" s="7" t="str">
        <f t="shared" si="12"/>
        <v/>
      </c>
    </row>
    <row r="789" spans="1:3" x14ac:dyDescent="0.25">
      <c r="A789" s="5">
        <v>2330</v>
      </c>
      <c r="B789" s="6" t="s">
        <v>488</v>
      </c>
      <c r="C789" s="7" t="str">
        <f t="shared" si="12"/>
        <v>CUENTA</v>
      </c>
    </row>
    <row r="790" spans="1:3" ht="25.5" x14ac:dyDescent="0.25">
      <c r="A790" s="5" t="s">
        <v>489</v>
      </c>
      <c r="B790" s="6"/>
      <c r="C790" s="7" t="str">
        <f t="shared" si="12"/>
        <v/>
      </c>
    </row>
    <row r="791" spans="1:3" x14ac:dyDescent="0.25">
      <c r="A791" s="5">
        <v>2335</v>
      </c>
      <c r="B791" s="6" t="s">
        <v>490</v>
      </c>
      <c r="C791" s="7" t="str">
        <f t="shared" si="12"/>
        <v>CUENTA</v>
      </c>
    </row>
    <row r="792" spans="1:3" x14ac:dyDescent="0.25">
      <c r="A792" s="5">
        <v>233505</v>
      </c>
      <c r="B792" s="6" t="s">
        <v>491</v>
      </c>
      <c r="C792" s="7" t="str">
        <f t="shared" si="12"/>
        <v>SUBCUENTA</v>
      </c>
    </row>
    <row r="793" spans="1:3" x14ac:dyDescent="0.25">
      <c r="A793" s="5">
        <v>233510</v>
      </c>
      <c r="B793" s="6" t="s">
        <v>492</v>
      </c>
      <c r="C793" s="7" t="str">
        <f t="shared" si="12"/>
        <v>SUBCUENTA</v>
      </c>
    </row>
    <row r="794" spans="1:3" x14ac:dyDescent="0.25">
      <c r="A794" s="5">
        <v>233515</v>
      </c>
      <c r="B794" s="6" t="s">
        <v>493</v>
      </c>
      <c r="C794" s="7" t="str">
        <f t="shared" si="12"/>
        <v>SUBCUENTA</v>
      </c>
    </row>
    <row r="795" spans="1:3" x14ac:dyDescent="0.25">
      <c r="A795" s="5">
        <v>233520</v>
      </c>
      <c r="B795" s="6" t="s">
        <v>159</v>
      </c>
      <c r="C795" s="7" t="str">
        <f t="shared" si="12"/>
        <v>SUBCUENTA</v>
      </c>
    </row>
    <row r="796" spans="1:3" x14ac:dyDescent="0.25">
      <c r="A796" s="5">
        <v>233525</v>
      </c>
      <c r="B796" s="6" t="s">
        <v>160</v>
      </c>
      <c r="C796" s="7" t="str">
        <f t="shared" si="12"/>
        <v>SUBCUENTA</v>
      </c>
    </row>
    <row r="797" spans="1:3" x14ac:dyDescent="0.25">
      <c r="A797" s="5">
        <v>233530</v>
      </c>
      <c r="B797" s="6" t="s">
        <v>494</v>
      </c>
      <c r="C797" s="7" t="str">
        <f t="shared" si="12"/>
        <v>SUBCUENTA</v>
      </c>
    </row>
    <row r="798" spans="1:3" x14ac:dyDescent="0.25">
      <c r="A798" s="5">
        <v>233535</v>
      </c>
      <c r="B798" s="6" t="s">
        <v>495</v>
      </c>
      <c r="C798" s="7" t="str">
        <f t="shared" si="12"/>
        <v>SUBCUENTA</v>
      </c>
    </row>
    <row r="799" spans="1:3" x14ac:dyDescent="0.25">
      <c r="A799" s="5">
        <v>233540</v>
      </c>
      <c r="B799" s="6" t="s">
        <v>162</v>
      </c>
      <c r="C799" s="7" t="str">
        <f t="shared" si="12"/>
        <v>SUBCUENTA</v>
      </c>
    </row>
    <row r="800" spans="1:3" x14ac:dyDescent="0.25">
      <c r="A800" s="5">
        <v>233545</v>
      </c>
      <c r="B800" s="6" t="s">
        <v>496</v>
      </c>
      <c r="C800" s="7" t="str">
        <f t="shared" si="12"/>
        <v>SUBCUENTA</v>
      </c>
    </row>
    <row r="801" spans="1:3" x14ac:dyDescent="0.25">
      <c r="A801" s="5">
        <v>233550</v>
      </c>
      <c r="B801" s="6" t="s">
        <v>497</v>
      </c>
      <c r="C801" s="7" t="str">
        <f t="shared" si="12"/>
        <v>SUBCUENTA</v>
      </c>
    </row>
    <row r="802" spans="1:3" x14ac:dyDescent="0.25">
      <c r="A802" s="5">
        <v>233555</v>
      </c>
      <c r="B802" s="6" t="s">
        <v>498</v>
      </c>
      <c r="C802" s="7" t="str">
        <f t="shared" si="12"/>
        <v>SUBCUENTA</v>
      </c>
    </row>
    <row r="803" spans="1:3" x14ac:dyDescent="0.25">
      <c r="A803" s="5">
        <v>233560</v>
      </c>
      <c r="B803" s="6" t="s">
        <v>499</v>
      </c>
      <c r="C803" s="7" t="str">
        <f t="shared" si="12"/>
        <v>SUBCUENTA</v>
      </c>
    </row>
    <row r="804" spans="1:3" x14ac:dyDescent="0.25">
      <c r="A804" s="5">
        <v>233565</v>
      </c>
      <c r="B804" s="6" t="s">
        <v>500</v>
      </c>
      <c r="C804" s="7" t="str">
        <f t="shared" si="12"/>
        <v>SUBCUENTA</v>
      </c>
    </row>
    <row r="805" spans="1:3" x14ac:dyDescent="0.25">
      <c r="A805" s="5">
        <v>233570</v>
      </c>
      <c r="B805" s="6" t="s">
        <v>501</v>
      </c>
      <c r="C805" s="7" t="str">
        <f t="shared" si="12"/>
        <v>SUBCUENTA</v>
      </c>
    </row>
    <row r="806" spans="1:3" x14ac:dyDescent="0.25">
      <c r="A806" s="5">
        <v>233595</v>
      </c>
      <c r="B806" s="6" t="s">
        <v>48</v>
      </c>
      <c r="C806" s="7" t="str">
        <f t="shared" si="12"/>
        <v>SUBCUENTA</v>
      </c>
    </row>
    <row r="807" spans="1:3" x14ac:dyDescent="0.25">
      <c r="A807" s="5">
        <v>2340</v>
      </c>
      <c r="B807" s="6" t="s">
        <v>502</v>
      </c>
      <c r="C807" s="7" t="str">
        <f t="shared" si="12"/>
        <v>CUENTA</v>
      </c>
    </row>
    <row r="808" spans="1:3" ht="25.5" x14ac:dyDescent="0.25">
      <c r="A808" s="5" t="s">
        <v>503</v>
      </c>
      <c r="B808" s="6"/>
      <c r="C808" s="7" t="str">
        <f t="shared" si="12"/>
        <v/>
      </c>
    </row>
    <row r="809" spans="1:3" x14ac:dyDescent="0.25">
      <c r="A809" s="5">
        <v>2345</v>
      </c>
      <c r="B809" s="6" t="s">
        <v>504</v>
      </c>
      <c r="C809" s="7" t="str">
        <f t="shared" si="12"/>
        <v>CUENTA</v>
      </c>
    </row>
    <row r="810" spans="1:3" ht="25.5" x14ac:dyDescent="0.25">
      <c r="A810" s="5" t="s">
        <v>505</v>
      </c>
      <c r="B810" s="6"/>
      <c r="C810" s="7" t="str">
        <f t="shared" si="12"/>
        <v/>
      </c>
    </row>
    <row r="811" spans="1:3" x14ac:dyDescent="0.25">
      <c r="A811" s="5">
        <v>2350</v>
      </c>
      <c r="B811" s="6" t="s">
        <v>506</v>
      </c>
      <c r="C811" s="7" t="str">
        <f t="shared" si="12"/>
        <v>CUENTA</v>
      </c>
    </row>
    <row r="812" spans="1:3" ht="25.5" x14ac:dyDescent="0.25">
      <c r="A812" s="5" t="s">
        <v>507</v>
      </c>
      <c r="B812" s="6"/>
      <c r="C812" s="7" t="str">
        <f t="shared" si="12"/>
        <v/>
      </c>
    </row>
    <row r="813" spans="1:3" x14ac:dyDescent="0.25">
      <c r="A813" s="5">
        <v>2355</v>
      </c>
      <c r="B813" s="6" t="s">
        <v>508</v>
      </c>
      <c r="C813" s="7" t="str">
        <f t="shared" si="12"/>
        <v>CUENTA</v>
      </c>
    </row>
    <row r="814" spans="1:3" x14ac:dyDescent="0.25">
      <c r="A814" s="5">
        <v>235505</v>
      </c>
      <c r="B814" s="6" t="s">
        <v>509</v>
      </c>
      <c r="C814" s="7" t="str">
        <f t="shared" si="12"/>
        <v>SUBCUENTA</v>
      </c>
    </row>
    <row r="815" spans="1:3" x14ac:dyDescent="0.25">
      <c r="A815" s="5">
        <v>235510</v>
      </c>
      <c r="B815" s="6" t="s">
        <v>510</v>
      </c>
      <c r="C815" s="7" t="str">
        <f t="shared" si="12"/>
        <v>SUBCUENTA</v>
      </c>
    </row>
    <row r="816" spans="1:3" x14ac:dyDescent="0.25">
      <c r="A816" s="5">
        <v>2360</v>
      </c>
      <c r="B816" s="6" t="s">
        <v>511</v>
      </c>
      <c r="C816" s="7" t="str">
        <f t="shared" si="12"/>
        <v>CUENTA</v>
      </c>
    </row>
    <row r="817" spans="1:3" x14ac:dyDescent="0.25">
      <c r="A817" s="5">
        <v>236005</v>
      </c>
      <c r="B817" s="6" t="s">
        <v>512</v>
      </c>
      <c r="C817" s="7" t="str">
        <f t="shared" si="12"/>
        <v>SUBCUENTA</v>
      </c>
    </row>
    <row r="818" spans="1:3" x14ac:dyDescent="0.25">
      <c r="A818" s="5">
        <v>236010</v>
      </c>
      <c r="B818" s="6" t="s">
        <v>513</v>
      </c>
      <c r="C818" s="7" t="str">
        <f t="shared" si="12"/>
        <v>SUBCUENTA</v>
      </c>
    </row>
    <row r="819" spans="1:3" x14ac:dyDescent="0.25">
      <c r="A819" s="5">
        <v>2365</v>
      </c>
      <c r="B819" s="6" t="s">
        <v>170</v>
      </c>
      <c r="C819" s="7" t="str">
        <f t="shared" si="12"/>
        <v>CUENTA</v>
      </c>
    </row>
    <row r="820" spans="1:3" x14ac:dyDescent="0.25">
      <c r="A820" s="5">
        <v>236505</v>
      </c>
      <c r="B820" s="6" t="s">
        <v>514</v>
      </c>
      <c r="C820" s="7" t="str">
        <f t="shared" si="12"/>
        <v>SUBCUENTA</v>
      </c>
    </row>
    <row r="821" spans="1:3" x14ac:dyDescent="0.25">
      <c r="A821" s="5">
        <v>236510</v>
      </c>
      <c r="B821" s="6" t="s">
        <v>157</v>
      </c>
      <c r="C821" s="7" t="str">
        <f t="shared" si="12"/>
        <v>SUBCUENTA</v>
      </c>
    </row>
    <row r="822" spans="1:3" x14ac:dyDescent="0.25">
      <c r="A822" s="5">
        <v>236515</v>
      </c>
      <c r="B822" s="6" t="s">
        <v>160</v>
      </c>
      <c r="C822" s="7" t="str">
        <f t="shared" si="12"/>
        <v>SUBCUENTA</v>
      </c>
    </row>
    <row r="823" spans="1:3" x14ac:dyDescent="0.25">
      <c r="A823" s="5">
        <v>236520</v>
      </c>
      <c r="B823" s="6" t="s">
        <v>159</v>
      </c>
      <c r="C823" s="7" t="str">
        <f t="shared" si="12"/>
        <v>SUBCUENTA</v>
      </c>
    </row>
    <row r="824" spans="1:3" x14ac:dyDescent="0.25">
      <c r="A824" s="5">
        <v>236525</v>
      </c>
      <c r="B824" s="6" t="s">
        <v>161</v>
      </c>
      <c r="C824" s="7" t="str">
        <f t="shared" si="12"/>
        <v>SUBCUENTA</v>
      </c>
    </row>
    <row r="825" spans="1:3" x14ac:dyDescent="0.25">
      <c r="A825" s="5">
        <v>236530</v>
      </c>
      <c r="B825" s="6" t="s">
        <v>162</v>
      </c>
      <c r="C825" s="7" t="str">
        <f t="shared" si="12"/>
        <v>SUBCUENTA</v>
      </c>
    </row>
    <row r="826" spans="1:3" x14ac:dyDescent="0.25">
      <c r="A826" s="5">
        <v>236535</v>
      </c>
      <c r="B826" s="6" t="s">
        <v>515</v>
      </c>
      <c r="C826" s="7" t="str">
        <f t="shared" si="12"/>
        <v>SUBCUENTA</v>
      </c>
    </row>
    <row r="827" spans="1:3" x14ac:dyDescent="0.25">
      <c r="A827" s="5">
        <v>236540</v>
      </c>
      <c r="B827" s="6" t="s">
        <v>516</v>
      </c>
      <c r="C827" s="7" t="str">
        <f t="shared" si="12"/>
        <v>SUBCUENTA</v>
      </c>
    </row>
    <row r="828" spans="1:3" x14ac:dyDescent="0.25">
      <c r="A828" s="5">
        <v>236545</v>
      </c>
      <c r="B828" s="6" t="s">
        <v>517</v>
      </c>
      <c r="C828" s="7" t="str">
        <f t="shared" si="12"/>
        <v>SUBCUENTA</v>
      </c>
    </row>
    <row r="829" spans="1:3" x14ac:dyDescent="0.25">
      <c r="A829" s="5">
        <v>236550</v>
      </c>
      <c r="B829" s="6" t="s">
        <v>518</v>
      </c>
      <c r="C829" s="7" t="str">
        <f t="shared" si="12"/>
        <v>SUBCUENTA</v>
      </c>
    </row>
    <row r="830" spans="1:3" x14ac:dyDescent="0.25">
      <c r="A830" s="5">
        <v>236555</v>
      </c>
      <c r="B830" s="6" t="s">
        <v>519</v>
      </c>
      <c r="C830" s="7" t="str">
        <f t="shared" si="12"/>
        <v>SUBCUENTA</v>
      </c>
    </row>
    <row r="831" spans="1:3" x14ac:dyDescent="0.25">
      <c r="A831" s="5">
        <v>236560</v>
      </c>
      <c r="B831" s="6" t="s">
        <v>520</v>
      </c>
      <c r="C831" s="7" t="str">
        <f t="shared" si="12"/>
        <v>SUBCUENTA</v>
      </c>
    </row>
    <row r="832" spans="1:3" x14ac:dyDescent="0.25">
      <c r="A832" s="5">
        <v>236565</v>
      </c>
      <c r="B832" s="6" t="s">
        <v>521</v>
      </c>
      <c r="C832" s="7" t="str">
        <f t="shared" si="12"/>
        <v>SUBCUENTA</v>
      </c>
    </row>
    <row r="833" spans="1:3" x14ac:dyDescent="0.25">
      <c r="A833" s="5">
        <v>236570</v>
      </c>
      <c r="B833" s="6" t="s">
        <v>522</v>
      </c>
      <c r="C833" s="7" t="str">
        <f t="shared" si="12"/>
        <v>SUBCUENTA</v>
      </c>
    </row>
    <row r="834" spans="1:3" x14ac:dyDescent="0.25">
      <c r="A834" s="5">
        <v>236575</v>
      </c>
      <c r="B834" s="6" t="s">
        <v>523</v>
      </c>
      <c r="C834" s="7" t="str">
        <f t="shared" si="12"/>
        <v>SUBCUENTA</v>
      </c>
    </row>
    <row r="835" spans="1:3" x14ac:dyDescent="0.25">
      <c r="A835" s="5">
        <v>236701</v>
      </c>
      <c r="B835" s="6" t="s">
        <v>524</v>
      </c>
      <c r="C835" s="7" t="str">
        <f t="shared" si="12"/>
        <v>SUBCUENTA</v>
      </c>
    </row>
    <row r="836" spans="1:3" x14ac:dyDescent="0.25">
      <c r="A836" s="5">
        <v>2370</v>
      </c>
      <c r="B836" s="6" t="s">
        <v>525</v>
      </c>
      <c r="C836" s="7" t="str">
        <f t="shared" si="12"/>
        <v>CUENTA</v>
      </c>
    </row>
    <row r="837" spans="1:3" x14ac:dyDescent="0.25">
      <c r="A837" s="5">
        <v>237005</v>
      </c>
      <c r="B837" s="6" t="s">
        <v>526</v>
      </c>
      <c r="C837" s="7" t="str">
        <f t="shared" si="12"/>
        <v>SUBCUENTA</v>
      </c>
    </row>
    <row r="838" spans="1:3" x14ac:dyDescent="0.25">
      <c r="A838" s="5">
        <v>237010</v>
      </c>
      <c r="B838" s="6" t="s">
        <v>527</v>
      </c>
      <c r="C838" s="7" t="str">
        <f t="shared" si="12"/>
        <v>SUBCUENTA</v>
      </c>
    </row>
    <row r="839" spans="1:3" x14ac:dyDescent="0.25">
      <c r="A839" s="5">
        <v>237015</v>
      </c>
      <c r="B839" s="6" t="s">
        <v>528</v>
      </c>
      <c r="C839" s="7" t="str">
        <f t="shared" si="12"/>
        <v>SUBCUENTA</v>
      </c>
    </row>
    <row r="840" spans="1:3" x14ac:dyDescent="0.25">
      <c r="A840" s="5">
        <v>237025</v>
      </c>
      <c r="B840" s="6" t="s">
        <v>529</v>
      </c>
      <c r="C840" s="7" t="str">
        <f t="shared" ref="C840:C903" si="13">IF(LEN(A840)=1,"CLASE",IF(LEN(A840)=2,"GRUPO",IF(LEN(A840)=4,"CUENTA",IF(LEN(A840)=6,"SUBCUENTA",""))))</f>
        <v>SUBCUENTA</v>
      </c>
    </row>
    <row r="841" spans="1:3" x14ac:dyDescent="0.25">
      <c r="A841" s="5">
        <v>237030</v>
      </c>
      <c r="B841" s="6" t="s">
        <v>530</v>
      </c>
      <c r="C841" s="7" t="str">
        <f t="shared" si="13"/>
        <v>SUBCUENTA</v>
      </c>
    </row>
    <row r="842" spans="1:3" x14ac:dyDescent="0.25">
      <c r="A842" s="5">
        <v>237035</v>
      </c>
      <c r="B842" s="6" t="s">
        <v>531</v>
      </c>
      <c r="C842" s="7" t="str">
        <f t="shared" si="13"/>
        <v>SUBCUENTA</v>
      </c>
    </row>
    <row r="843" spans="1:3" x14ac:dyDescent="0.25">
      <c r="A843" s="5">
        <v>237040</v>
      </c>
      <c r="B843" s="6" t="s">
        <v>532</v>
      </c>
      <c r="C843" s="7" t="str">
        <f t="shared" si="13"/>
        <v>SUBCUENTA</v>
      </c>
    </row>
    <row r="844" spans="1:3" x14ac:dyDescent="0.25">
      <c r="A844" s="5">
        <v>237045</v>
      </c>
      <c r="B844" s="6" t="s">
        <v>18</v>
      </c>
      <c r="C844" s="7" t="str">
        <f t="shared" si="13"/>
        <v>SUBCUENTA</v>
      </c>
    </row>
    <row r="845" spans="1:3" x14ac:dyDescent="0.25">
      <c r="A845" s="5">
        <v>237095</v>
      </c>
      <c r="B845" s="6" t="s">
        <v>48</v>
      </c>
      <c r="C845" s="7" t="str">
        <f t="shared" si="13"/>
        <v>SUBCUENTA</v>
      </c>
    </row>
    <row r="846" spans="1:3" x14ac:dyDescent="0.25">
      <c r="A846" s="5">
        <v>2375</v>
      </c>
      <c r="B846" s="6" t="s">
        <v>533</v>
      </c>
      <c r="C846" s="7" t="str">
        <f t="shared" si="13"/>
        <v>CUENTA</v>
      </c>
    </row>
    <row r="847" spans="1:3" ht="25.5" x14ac:dyDescent="0.25">
      <c r="A847" s="5" t="s">
        <v>534</v>
      </c>
      <c r="B847" s="6"/>
      <c r="C847" s="7" t="str">
        <f t="shared" si="13"/>
        <v/>
      </c>
    </row>
    <row r="848" spans="1:3" x14ac:dyDescent="0.25">
      <c r="A848" s="5">
        <v>2380</v>
      </c>
      <c r="B848" s="6" t="s">
        <v>535</v>
      </c>
      <c r="C848" s="7" t="str">
        <f t="shared" si="13"/>
        <v>CUENTA</v>
      </c>
    </row>
    <row r="849" spans="1:3" x14ac:dyDescent="0.25">
      <c r="A849" s="5">
        <v>238005</v>
      </c>
      <c r="B849" s="6" t="s">
        <v>189</v>
      </c>
      <c r="C849" s="7" t="str">
        <f t="shared" si="13"/>
        <v>SUBCUENTA</v>
      </c>
    </row>
    <row r="850" spans="1:3" x14ac:dyDescent="0.25">
      <c r="A850" s="5">
        <v>238010</v>
      </c>
      <c r="B850" s="6" t="s">
        <v>190</v>
      </c>
      <c r="C850" s="7" t="str">
        <f t="shared" si="13"/>
        <v>SUBCUENTA</v>
      </c>
    </row>
    <row r="851" spans="1:3" x14ac:dyDescent="0.25">
      <c r="A851" s="5">
        <v>238015</v>
      </c>
      <c r="B851" s="6" t="s">
        <v>536</v>
      </c>
      <c r="C851" s="7" t="str">
        <f t="shared" si="13"/>
        <v>SUBCUENTA</v>
      </c>
    </row>
    <row r="852" spans="1:3" x14ac:dyDescent="0.25">
      <c r="A852" s="5">
        <v>238020</v>
      </c>
      <c r="B852" s="6" t="s">
        <v>537</v>
      </c>
      <c r="C852" s="7" t="str">
        <f t="shared" si="13"/>
        <v>SUBCUENTA</v>
      </c>
    </row>
    <row r="853" spans="1:3" x14ac:dyDescent="0.25">
      <c r="A853" s="5">
        <v>238025</v>
      </c>
      <c r="B853" s="6" t="s">
        <v>538</v>
      </c>
      <c r="C853" s="7" t="str">
        <f t="shared" si="13"/>
        <v>SUBCUENTA</v>
      </c>
    </row>
    <row r="854" spans="1:3" x14ac:dyDescent="0.25">
      <c r="A854" s="5">
        <v>238030</v>
      </c>
      <c r="B854" s="6" t="s">
        <v>539</v>
      </c>
      <c r="C854" s="7" t="str">
        <f t="shared" si="13"/>
        <v>SUBCUENTA</v>
      </c>
    </row>
    <row r="855" spans="1:3" x14ac:dyDescent="0.25">
      <c r="A855" s="5">
        <v>238035</v>
      </c>
      <c r="B855" s="6" t="s">
        <v>540</v>
      </c>
      <c r="C855" s="7" t="str">
        <f t="shared" si="13"/>
        <v>SUBCUENTA</v>
      </c>
    </row>
    <row r="856" spans="1:3" x14ac:dyDescent="0.25">
      <c r="A856" s="5">
        <v>238095</v>
      </c>
      <c r="B856" s="6" t="s">
        <v>48</v>
      </c>
      <c r="C856" s="7" t="str">
        <f t="shared" si="13"/>
        <v>SUBCUENTA</v>
      </c>
    </row>
    <row r="857" spans="1:3" x14ac:dyDescent="0.25">
      <c r="A857" s="5">
        <v>24</v>
      </c>
      <c r="B857" s="6" t="s">
        <v>541</v>
      </c>
      <c r="C857" s="7" t="str">
        <f t="shared" si="13"/>
        <v>GRUPO</v>
      </c>
    </row>
    <row r="858" spans="1:3" x14ac:dyDescent="0.25">
      <c r="A858" s="5">
        <v>2404</v>
      </c>
      <c r="B858" s="6" t="s">
        <v>542</v>
      </c>
      <c r="C858" s="7" t="str">
        <f t="shared" si="13"/>
        <v>CUENTA</v>
      </c>
    </row>
    <row r="859" spans="1:3" x14ac:dyDescent="0.25">
      <c r="A859" s="5">
        <v>240405</v>
      </c>
      <c r="B859" s="6" t="s">
        <v>543</v>
      </c>
      <c r="C859" s="7" t="str">
        <f t="shared" si="13"/>
        <v>SUBCUENTA</v>
      </c>
    </row>
    <row r="860" spans="1:3" x14ac:dyDescent="0.25">
      <c r="A860" s="5">
        <v>240410</v>
      </c>
      <c r="B860" s="6" t="s">
        <v>544</v>
      </c>
      <c r="C860" s="7" t="str">
        <f t="shared" si="13"/>
        <v>SUBCUENTA</v>
      </c>
    </row>
    <row r="861" spans="1:3" x14ac:dyDescent="0.25">
      <c r="A861" s="5">
        <v>2408</v>
      </c>
      <c r="B861" s="6" t="s">
        <v>545</v>
      </c>
      <c r="C861" s="7" t="str">
        <f t="shared" si="13"/>
        <v>CUENTA</v>
      </c>
    </row>
    <row r="862" spans="1:3" ht="25.5" x14ac:dyDescent="0.25">
      <c r="A862" s="5" t="s">
        <v>546</v>
      </c>
      <c r="B862" s="6"/>
      <c r="C862" s="7" t="str">
        <f t="shared" si="13"/>
        <v/>
      </c>
    </row>
    <row r="863" spans="1:3" x14ac:dyDescent="0.25">
      <c r="A863" s="5">
        <v>2412</v>
      </c>
      <c r="B863" s="6" t="s">
        <v>547</v>
      </c>
      <c r="C863" s="7" t="str">
        <f t="shared" si="13"/>
        <v>CUENTA</v>
      </c>
    </row>
    <row r="864" spans="1:3" x14ac:dyDescent="0.25">
      <c r="A864" s="5">
        <v>241205</v>
      </c>
      <c r="B864" s="6" t="s">
        <v>543</v>
      </c>
      <c r="C864" s="7" t="str">
        <f t="shared" si="13"/>
        <v>SUBCUENTA</v>
      </c>
    </row>
    <row r="865" spans="1:3" x14ac:dyDescent="0.25">
      <c r="A865" s="5">
        <v>241210</v>
      </c>
      <c r="B865" s="6" t="s">
        <v>544</v>
      </c>
      <c r="C865" s="7" t="str">
        <f t="shared" si="13"/>
        <v>SUBCUENTA</v>
      </c>
    </row>
    <row r="866" spans="1:3" x14ac:dyDescent="0.25">
      <c r="A866" s="5">
        <v>2416</v>
      </c>
      <c r="B866" s="6" t="s">
        <v>548</v>
      </c>
      <c r="C866" s="7" t="str">
        <f t="shared" si="13"/>
        <v>CUENTA</v>
      </c>
    </row>
    <row r="867" spans="1:3" ht="25.5" x14ac:dyDescent="0.25">
      <c r="A867" s="5" t="s">
        <v>549</v>
      </c>
      <c r="B867" s="6"/>
      <c r="C867" s="7" t="str">
        <f t="shared" si="13"/>
        <v/>
      </c>
    </row>
    <row r="868" spans="1:3" x14ac:dyDescent="0.25">
      <c r="A868" s="5">
        <v>2420</v>
      </c>
      <c r="B868" s="6" t="s">
        <v>550</v>
      </c>
      <c r="C868" s="7" t="str">
        <f t="shared" si="13"/>
        <v>CUENTA</v>
      </c>
    </row>
    <row r="869" spans="1:3" ht="25.5" x14ac:dyDescent="0.25">
      <c r="A869" s="5" t="s">
        <v>551</v>
      </c>
      <c r="B869" s="6"/>
      <c r="C869" s="7" t="str">
        <f t="shared" si="13"/>
        <v/>
      </c>
    </row>
    <row r="870" spans="1:3" x14ac:dyDescent="0.25">
      <c r="A870" s="5">
        <v>2424</v>
      </c>
      <c r="B870" s="6" t="s">
        <v>552</v>
      </c>
      <c r="C870" s="7" t="str">
        <f t="shared" si="13"/>
        <v>CUENTA</v>
      </c>
    </row>
    <row r="871" spans="1:3" x14ac:dyDescent="0.25">
      <c r="A871" s="5">
        <v>242405</v>
      </c>
      <c r="B871" s="6" t="s">
        <v>543</v>
      </c>
      <c r="C871" s="7" t="str">
        <f t="shared" si="13"/>
        <v>SUBCUENTA</v>
      </c>
    </row>
    <row r="872" spans="1:3" x14ac:dyDescent="0.25">
      <c r="A872" s="5">
        <v>242410</v>
      </c>
      <c r="B872" s="6" t="s">
        <v>544</v>
      </c>
      <c r="C872" s="7" t="str">
        <f t="shared" si="13"/>
        <v>SUBCUENTA</v>
      </c>
    </row>
    <row r="873" spans="1:3" x14ac:dyDescent="0.25">
      <c r="A873" s="5">
        <v>2428</v>
      </c>
      <c r="B873" s="6" t="s">
        <v>553</v>
      </c>
      <c r="C873" s="7" t="str">
        <f t="shared" si="13"/>
        <v>CUENTA</v>
      </c>
    </row>
    <row r="874" spans="1:3" ht="25.5" x14ac:dyDescent="0.25">
      <c r="A874" s="5" t="s">
        <v>554</v>
      </c>
      <c r="B874" s="6"/>
      <c r="C874" s="7" t="str">
        <f t="shared" si="13"/>
        <v/>
      </c>
    </row>
    <row r="875" spans="1:3" x14ac:dyDescent="0.25">
      <c r="A875" s="5">
        <v>2432</v>
      </c>
      <c r="B875" s="6" t="s">
        <v>555</v>
      </c>
      <c r="C875" s="7" t="str">
        <f t="shared" si="13"/>
        <v>CUENTA</v>
      </c>
    </row>
    <row r="876" spans="1:3" ht="25.5" x14ac:dyDescent="0.25">
      <c r="A876" s="5" t="s">
        <v>556</v>
      </c>
      <c r="B876" s="6"/>
      <c r="C876" s="7" t="str">
        <f t="shared" si="13"/>
        <v/>
      </c>
    </row>
    <row r="877" spans="1:3" x14ac:dyDescent="0.25">
      <c r="A877" s="5">
        <v>2436</v>
      </c>
      <c r="B877" s="6" t="s">
        <v>557</v>
      </c>
      <c r="C877" s="7" t="str">
        <f t="shared" si="13"/>
        <v>CUENTA</v>
      </c>
    </row>
    <row r="878" spans="1:3" x14ac:dyDescent="0.25">
      <c r="A878" s="5">
        <v>243605</v>
      </c>
      <c r="B878" s="6" t="s">
        <v>543</v>
      </c>
      <c r="C878" s="7" t="str">
        <f t="shared" si="13"/>
        <v>SUBCUENTA</v>
      </c>
    </row>
    <row r="879" spans="1:3" x14ac:dyDescent="0.25">
      <c r="A879" s="5">
        <v>243610</v>
      </c>
      <c r="B879" s="6" t="s">
        <v>544</v>
      </c>
      <c r="C879" s="7" t="str">
        <f t="shared" si="13"/>
        <v>SUBCUENTA</v>
      </c>
    </row>
    <row r="880" spans="1:3" x14ac:dyDescent="0.25">
      <c r="A880" s="5">
        <v>2440</v>
      </c>
      <c r="B880" s="6" t="s">
        <v>558</v>
      </c>
      <c r="C880" s="7" t="str">
        <f t="shared" si="13"/>
        <v>CUENTA</v>
      </c>
    </row>
    <row r="881" spans="1:3" ht="25.5" x14ac:dyDescent="0.25">
      <c r="A881" s="5" t="s">
        <v>559</v>
      </c>
      <c r="B881" s="6"/>
      <c r="C881" s="7" t="str">
        <f t="shared" si="13"/>
        <v/>
      </c>
    </row>
    <row r="882" spans="1:3" x14ac:dyDescent="0.25">
      <c r="A882" s="5">
        <v>2444</v>
      </c>
      <c r="B882" s="6" t="s">
        <v>560</v>
      </c>
      <c r="C882" s="7" t="str">
        <f t="shared" si="13"/>
        <v>CUENTA</v>
      </c>
    </row>
    <row r="883" spans="1:3" x14ac:dyDescent="0.25">
      <c r="A883" s="5">
        <v>244405</v>
      </c>
      <c r="B883" s="6" t="s">
        <v>561</v>
      </c>
      <c r="C883" s="7" t="str">
        <f t="shared" si="13"/>
        <v>SUBCUENTA</v>
      </c>
    </row>
    <row r="884" spans="1:3" x14ac:dyDescent="0.25">
      <c r="A884" s="5">
        <v>244410</v>
      </c>
      <c r="B884" s="6" t="s">
        <v>562</v>
      </c>
      <c r="C884" s="7" t="str">
        <f t="shared" si="13"/>
        <v>SUBCUENTA</v>
      </c>
    </row>
    <row r="885" spans="1:3" x14ac:dyDescent="0.25">
      <c r="A885" s="5">
        <v>2448</v>
      </c>
      <c r="B885" s="6" t="s">
        <v>563</v>
      </c>
      <c r="C885" s="7" t="str">
        <f t="shared" si="13"/>
        <v>CUENTA</v>
      </c>
    </row>
    <row r="886" spans="1:3" ht="25.5" x14ac:dyDescent="0.25">
      <c r="A886" s="5" t="s">
        <v>564</v>
      </c>
      <c r="B886" s="6"/>
      <c r="C886" s="7" t="str">
        <f t="shared" si="13"/>
        <v/>
      </c>
    </row>
    <row r="887" spans="1:3" x14ac:dyDescent="0.25">
      <c r="A887" s="5">
        <v>2452</v>
      </c>
      <c r="B887" s="6" t="s">
        <v>565</v>
      </c>
      <c r="C887" s="7" t="str">
        <f t="shared" si="13"/>
        <v>CUENTA</v>
      </c>
    </row>
    <row r="888" spans="1:3" ht="25.5" x14ac:dyDescent="0.25">
      <c r="A888" s="5" t="s">
        <v>566</v>
      </c>
      <c r="B888" s="6"/>
      <c r="C888" s="7" t="str">
        <f t="shared" si="13"/>
        <v/>
      </c>
    </row>
    <row r="889" spans="1:3" x14ac:dyDescent="0.25">
      <c r="A889" s="5">
        <v>2456</v>
      </c>
      <c r="B889" s="6" t="s">
        <v>567</v>
      </c>
      <c r="C889" s="7" t="str">
        <f t="shared" si="13"/>
        <v>CUENTA</v>
      </c>
    </row>
    <row r="890" spans="1:3" ht="25.5" x14ac:dyDescent="0.25">
      <c r="A890" s="5" t="s">
        <v>568</v>
      </c>
      <c r="B890" s="6"/>
      <c r="C890" s="7" t="str">
        <f t="shared" si="13"/>
        <v/>
      </c>
    </row>
    <row r="891" spans="1:3" x14ac:dyDescent="0.25">
      <c r="A891" s="5">
        <v>2460</v>
      </c>
      <c r="B891" s="6" t="s">
        <v>569</v>
      </c>
      <c r="C891" s="7" t="str">
        <f t="shared" si="13"/>
        <v>CUENTA</v>
      </c>
    </row>
    <row r="892" spans="1:3" ht="25.5" x14ac:dyDescent="0.25">
      <c r="A892" s="5" t="s">
        <v>570</v>
      </c>
      <c r="B892" s="6"/>
      <c r="C892" s="7" t="str">
        <f t="shared" si="13"/>
        <v/>
      </c>
    </row>
    <row r="893" spans="1:3" x14ac:dyDescent="0.25">
      <c r="A893" s="5">
        <v>2464</v>
      </c>
      <c r="B893" s="6" t="s">
        <v>571</v>
      </c>
      <c r="C893" s="7" t="str">
        <f t="shared" si="13"/>
        <v>CUENTA</v>
      </c>
    </row>
    <row r="894" spans="1:3" x14ac:dyDescent="0.25">
      <c r="A894" s="5">
        <v>246405</v>
      </c>
      <c r="B894" s="6" t="s">
        <v>572</v>
      </c>
      <c r="C894" s="7" t="str">
        <f t="shared" si="13"/>
        <v>SUBCUENTA</v>
      </c>
    </row>
    <row r="895" spans="1:3" x14ac:dyDescent="0.25">
      <c r="A895" s="5">
        <v>246410</v>
      </c>
      <c r="B895" s="6" t="s">
        <v>573</v>
      </c>
      <c r="C895" s="7" t="str">
        <f t="shared" si="13"/>
        <v>SUBCUENTA</v>
      </c>
    </row>
    <row r="896" spans="1:3" x14ac:dyDescent="0.25">
      <c r="A896" s="5">
        <v>246415</v>
      </c>
      <c r="B896" s="6" t="s">
        <v>574</v>
      </c>
      <c r="C896" s="7" t="str">
        <f t="shared" si="13"/>
        <v>SUBCUENTA</v>
      </c>
    </row>
    <row r="897" spans="1:3" x14ac:dyDescent="0.25">
      <c r="A897" s="5">
        <v>2468</v>
      </c>
      <c r="B897" s="6" t="s">
        <v>575</v>
      </c>
      <c r="C897" s="7" t="str">
        <f t="shared" si="13"/>
        <v>CUENTA</v>
      </c>
    </row>
    <row r="898" spans="1:3" ht="25.5" x14ac:dyDescent="0.25">
      <c r="A898" s="5" t="s">
        <v>576</v>
      </c>
      <c r="B898" s="6"/>
      <c r="C898" s="7" t="str">
        <f t="shared" si="13"/>
        <v/>
      </c>
    </row>
    <row r="899" spans="1:3" x14ac:dyDescent="0.25">
      <c r="A899" s="5">
        <v>2472</v>
      </c>
      <c r="B899" s="6" t="s">
        <v>577</v>
      </c>
      <c r="C899" s="7" t="str">
        <f t="shared" si="13"/>
        <v>CUENTA</v>
      </c>
    </row>
    <row r="900" spans="1:3" ht="25.5" x14ac:dyDescent="0.25">
      <c r="A900" s="5" t="s">
        <v>578</v>
      </c>
      <c r="B900" s="6"/>
      <c r="C900" s="7" t="str">
        <f t="shared" si="13"/>
        <v/>
      </c>
    </row>
    <row r="901" spans="1:3" x14ac:dyDescent="0.25">
      <c r="A901" s="5">
        <v>2476</v>
      </c>
      <c r="B901" s="6" t="s">
        <v>579</v>
      </c>
      <c r="C901" s="7" t="str">
        <f t="shared" si="13"/>
        <v>CUENTA</v>
      </c>
    </row>
    <row r="902" spans="1:3" ht="25.5" x14ac:dyDescent="0.25">
      <c r="A902" s="5" t="s">
        <v>580</v>
      </c>
      <c r="B902" s="6"/>
      <c r="C902" s="7" t="str">
        <f t="shared" si="13"/>
        <v/>
      </c>
    </row>
    <row r="903" spans="1:3" x14ac:dyDescent="0.25">
      <c r="A903" s="5">
        <v>2495</v>
      </c>
      <c r="B903" s="6" t="s">
        <v>48</v>
      </c>
      <c r="C903" s="7" t="str">
        <f t="shared" si="13"/>
        <v>CUENTA</v>
      </c>
    </row>
    <row r="904" spans="1:3" ht="25.5" x14ac:dyDescent="0.25">
      <c r="A904" s="5" t="s">
        <v>581</v>
      </c>
      <c r="B904" s="6"/>
      <c r="C904" s="7" t="str">
        <f t="shared" ref="C904:C967" si="14">IF(LEN(A904)=1,"CLASE",IF(LEN(A904)=2,"GRUPO",IF(LEN(A904)=4,"CUENTA",IF(LEN(A904)=6,"SUBCUENTA",""))))</f>
        <v/>
      </c>
    </row>
    <row r="905" spans="1:3" x14ac:dyDescent="0.25">
      <c r="A905" s="5">
        <v>25</v>
      </c>
      <c r="B905" s="6" t="s">
        <v>582</v>
      </c>
      <c r="C905" s="7" t="str">
        <f t="shared" si="14"/>
        <v>GRUPO</v>
      </c>
    </row>
    <row r="906" spans="1:3" x14ac:dyDescent="0.25">
      <c r="A906" s="5">
        <v>2505</v>
      </c>
      <c r="B906" s="6" t="s">
        <v>583</v>
      </c>
      <c r="C906" s="7" t="str">
        <f t="shared" si="14"/>
        <v>CUENTA</v>
      </c>
    </row>
    <row r="907" spans="1:3" ht="25.5" x14ac:dyDescent="0.25">
      <c r="A907" s="5" t="s">
        <v>584</v>
      </c>
      <c r="B907" s="6"/>
      <c r="C907" s="7" t="str">
        <f t="shared" si="14"/>
        <v/>
      </c>
    </row>
    <row r="908" spans="1:3" x14ac:dyDescent="0.25">
      <c r="A908" s="5">
        <v>2510</v>
      </c>
      <c r="B908" s="6" t="s">
        <v>585</v>
      </c>
      <c r="C908" s="7" t="str">
        <f t="shared" si="14"/>
        <v>CUENTA</v>
      </c>
    </row>
    <row r="909" spans="1:3" x14ac:dyDescent="0.25">
      <c r="A909" s="5">
        <v>251005</v>
      </c>
      <c r="B909" s="6" t="s">
        <v>586</v>
      </c>
      <c r="C909" s="7" t="str">
        <f t="shared" si="14"/>
        <v>SUBCUENTA</v>
      </c>
    </row>
    <row r="910" spans="1:3" x14ac:dyDescent="0.25">
      <c r="A910" s="5">
        <v>251010</v>
      </c>
      <c r="B910" s="6" t="s">
        <v>587</v>
      </c>
      <c r="C910" s="7" t="str">
        <f t="shared" si="14"/>
        <v>SUBCUENTA</v>
      </c>
    </row>
    <row r="911" spans="1:3" x14ac:dyDescent="0.25">
      <c r="A911" s="5">
        <v>2515</v>
      </c>
      <c r="B911" s="6" t="s">
        <v>588</v>
      </c>
      <c r="C911" s="7" t="str">
        <f t="shared" si="14"/>
        <v>CUENTA</v>
      </c>
    </row>
    <row r="912" spans="1:3" ht="25.5" x14ac:dyDescent="0.25">
      <c r="A912" s="5" t="s">
        <v>589</v>
      </c>
      <c r="B912" s="6"/>
      <c r="C912" s="7" t="str">
        <f t="shared" si="14"/>
        <v/>
      </c>
    </row>
    <row r="913" spans="1:3" x14ac:dyDescent="0.25">
      <c r="A913" s="5">
        <v>2520</v>
      </c>
      <c r="B913" s="6" t="s">
        <v>590</v>
      </c>
      <c r="C913" s="7" t="str">
        <f t="shared" si="14"/>
        <v>CUENTA</v>
      </c>
    </row>
    <row r="914" spans="1:3" ht="25.5" x14ac:dyDescent="0.25">
      <c r="A914" s="5" t="s">
        <v>591</v>
      </c>
      <c r="B914" s="6"/>
      <c r="C914" s="7" t="str">
        <f t="shared" si="14"/>
        <v/>
      </c>
    </row>
    <row r="915" spans="1:3" x14ac:dyDescent="0.25">
      <c r="A915" s="5">
        <v>2525</v>
      </c>
      <c r="B915" s="6" t="s">
        <v>592</v>
      </c>
      <c r="C915" s="7" t="str">
        <f t="shared" si="14"/>
        <v>CUENTA</v>
      </c>
    </row>
    <row r="916" spans="1:3" ht="25.5" x14ac:dyDescent="0.25">
      <c r="A916" s="5" t="s">
        <v>593</v>
      </c>
      <c r="B916" s="6"/>
      <c r="C916" s="7" t="str">
        <f t="shared" si="14"/>
        <v/>
      </c>
    </row>
    <row r="917" spans="1:3" x14ac:dyDescent="0.25">
      <c r="A917" s="5">
        <v>2530</v>
      </c>
      <c r="B917" s="6" t="s">
        <v>594</v>
      </c>
      <c r="C917" s="7" t="str">
        <f t="shared" si="14"/>
        <v>CUENTA</v>
      </c>
    </row>
    <row r="918" spans="1:3" x14ac:dyDescent="0.25">
      <c r="A918" s="5">
        <v>253005</v>
      </c>
      <c r="B918" s="6" t="s">
        <v>595</v>
      </c>
      <c r="C918" s="7" t="str">
        <f t="shared" si="14"/>
        <v>SUBCUENTA</v>
      </c>
    </row>
    <row r="919" spans="1:3" x14ac:dyDescent="0.25">
      <c r="A919" s="5">
        <v>253010</v>
      </c>
      <c r="B919" s="6" t="s">
        <v>596</v>
      </c>
      <c r="C919" s="7" t="str">
        <f t="shared" si="14"/>
        <v>SUBCUENTA</v>
      </c>
    </row>
    <row r="920" spans="1:3" x14ac:dyDescent="0.25">
      <c r="A920" s="5">
        <v>253015</v>
      </c>
      <c r="B920" s="6" t="s">
        <v>241</v>
      </c>
      <c r="C920" s="7" t="str">
        <f t="shared" si="14"/>
        <v>SUBCUENTA</v>
      </c>
    </row>
    <row r="921" spans="1:3" x14ac:dyDescent="0.25">
      <c r="A921" s="5">
        <v>253020</v>
      </c>
      <c r="B921" s="6" t="s">
        <v>597</v>
      </c>
      <c r="C921" s="7" t="str">
        <f t="shared" si="14"/>
        <v>SUBCUENTA</v>
      </c>
    </row>
    <row r="922" spans="1:3" x14ac:dyDescent="0.25">
      <c r="A922" s="5">
        <v>253025</v>
      </c>
      <c r="B922" s="6" t="s">
        <v>498</v>
      </c>
      <c r="C922" s="7" t="str">
        <f t="shared" si="14"/>
        <v>SUBCUENTA</v>
      </c>
    </row>
    <row r="923" spans="1:3" x14ac:dyDescent="0.25">
      <c r="A923" s="5">
        <v>253095</v>
      </c>
      <c r="B923" s="6" t="s">
        <v>53</v>
      </c>
      <c r="C923" s="7" t="str">
        <f t="shared" si="14"/>
        <v>SUBCUENTA</v>
      </c>
    </row>
    <row r="924" spans="1:3" x14ac:dyDescent="0.25">
      <c r="A924" s="5">
        <v>2532</v>
      </c>
      <c r="B924" s="6" t="s">
        <v>598</v>
      </c>
      <c r="C924" s="7" t="str">
        <f t="shared" si="14"/>
        <v>CUENTA</v>
      </c>
    </row>
    <row r="925" spans="1:3" ht="25.5" x14ac:dyDescent="0.25">
      <c r="A925" s="5" t="s">
        <v>599</v>
      </c>
      <c r="B925" s="6"/>
      <c r="C925" s="7" t="str">
        <f t="shared" si="14"/>
        <v/>
      </c>
    </row>
    <row r="926" spans="1:3" x14ac:dyDescent="0.25">
      <c r="A926" s="5">
        <v>2535</v>
      </c>
      <c r="B926" s="6" t="s">
        <v>600</v>
      </c>
      <c r="C926" s="7" t="str">
        <f t="shared" si="14"/>
        <v>CUENTA</v>
      </c>
    </row>
    <row r="927" spans="1:3" ht="25.5" x14ac:dyDescent="0.25">
      <c r="A927" s="5" t="s">
        <v>601</v>
      </c>
      <c r="B927" s="6"/>
      <c r="C927" s="7" t="str">
        <f t="shared" si="14"/>
        <v/>
      </c>
    </row>
    <row r="928" spans="1:3" x14ac:dyDescent="0.25">
      <c r="A928" s="5">
        <v>2540</v>
      </c>
      <c r="B928" s="6" t="s">
        <v>602</v>
      </c>
      <c r="C928" s="7" t="str">
        <f t="shared" si="14"/>
        <v>CUENTA</v>
      </c>
    </row>
    <row r="929" spans="1:3" ht="25.5" x14ac:dyDescent="0.25">
      <c r="A929" s="5" t="s">
        <v>603</v>
      </c>
      <c r="B929" s="6"/>
      <c r="C929" s="7" t="str">
        <f t="shared" si="14"/>
        <v/>
      </c>
    </row>
    <row r="930" spans="1:3" x14ac:dyDescent="0.25">
      <c r="A930" s="5">
        <v>26</v>
      </c>
      <c r="B930" s="6" t="s">
        <v>604</v>
      </c>
      <c r="C930" s="7" t="str">
        <f t="shared" si="14"/>
        <v>GRUPO</v>
      </c>
    </row>
    <row r="931" spans="1:3" x14ac:dyDescent="0.25">
      <c r="A931" s="5">
        <v>2605</v>
      </c>
      <c r="B931" s="6" t="s">
        <v>605</v>
      </c>
      <c r="C931" s="7" t="str">
        <f t="shared" si="14"/>
        <v>CUENTA</v>
      </c>
    </row>
    <row r="932" spans="1:3" x14ac:dyDescent="0.25">
      <c r="A932" s="5">
        <v>260505</v>
      </c>
      <c r="B932" s="6" t="s">
        <v>158</v>
      </c>
      <c r="C932" s="7" t="str">
        <f t="shared" si="14"/>
        <v>SUBCUENTA</v>
      </c>
    </row>
    <row r="933" spans="1:3" x14ac:dyDescent="0.25">
      <c r="A933" s="5">
        <v>260510</v>
      </c>
      <c r="B933" s="6" t="s">
        <v>159</v>
      </c>
      <c r="C933" s="7" t="str">
        <f t="shared" si="14"/>
        <v>SUBCUENTA</v>
      </c>
    </row>
    <row r="934" spans="1:3" x14ac:dyDescent="0.25">
      <c r="A934" s="5">
        <v>260515</v>
      </c>
      <c r="B934" s="6" t="s">
        <v>160</v>
      </c>
      <c r="C934" s="7" t="str">
        <f t="shared" si="14"/>
        <v>SUBCUENTA</v>
      </c>
    </row>
    <row r="935" spans="1:3" x14ac:dyDescent="0.25">
      <c r="A935" s="5">
        <v>260520</v>
      </c>
      <c r="B935" s="6" t="s">
        <v>494</v>
      </c>
      <c r="C935" s="7" t="str">
        <f t="shared" si="14"/>
        <v>SUBCUENTA</v>
      </c>
    </row>
    <row r="936" spans="1:3" x14ac:dyDescent="0.25">
      <c r="A936" s="5">
        <v>260525</v>
      </c>
      <c r="B936" s="6" t="s">
        <v>496</v>
      </c>
      <c r="C936" s="7" t="str">
        <f t="shared" si="14"/>
        <v>SUBCUENTA</v>
      </c>
    </row>
    <row r="937" spans="1:3" x14ac:dyDescent="0.25">
      <c r="A937" s="5">
        <v>260530</v>
      </c>
      <c r="B937" s="6" t="s">
        <v>499</v>
      </c>
      <c r="C937" s="7" t="str">
        <f t="shared" si="14"/>
        <v>SUBCUENTA</v>
      </c>
    </row>
    <row r="938" spans="1:3" x14ac:dyDescent="0.25">
      <c r="A938" s="5">
        <v>260535</v>
      </c>
      <c r="B938" s="6" t="s">
        <v>497</v>
      </c>
      <c r="C938" s="7" t="str">
        <f t="shared" si="14"/>
        <v>SUBCUENTA</v>
      </c>
    </row>
    <row r="939" spans="1:3" x14ac:dyDescent="0.25">
      <c r="A939" s="5">
        <v>260540</v>
      </c>
      <c r="B939" s="6" t="s">
        <v>606</v>
      </c>
      <c r="C939" s="7" t="str">
        <f t="shared" si="14"/>
        <v>SUBCUENTA</v>
      </c>
    </row>
    <row r="940" spans="1:3" x14ac:dyDescent="0.25">
      <c r="A940" s="5">
        <v>260545</v>
      </c>
      <c r="B940" s="6" t="s">
        <v>607</v>
      </c>
      <c r="C940" s="7" t="str">
        <f t="shared" si="14"/>
        <v>SUBCUENTA</v>
      </c>
    </row>
    <row r="941" spans="1:3" x14ac:dyDescent="0.25">
      <c r="A941" s="5">
        <v>260550</v>
      </c>
      <c r="B941" s="6" t="s">
        <v>235</v>
      </c>
      <c r="C941" s="7" t="str">
        <f t="shared" si="14"/>
        <v>SUBCUENTA</v>
      </c>
    </row>
    <row r="942" spans="1:3" x14ac:dyDescent="0.25">
      <c r="A942" s="5">
        <v>260595</v>
      </c>
      <c r="B942" s="6" t="s">
        <v>48</v>
      </c>
      <c r="C942" s="7" t="str">
        <f t="shared" si="14"/>
        <v>SUBCUENTA</v>
      </c>
    </row>
    <row r="943" spans="1:3" x14ac:dyDescent="0.25">
      <c r="A943" s="5">
        <v>2610</v>
      </c>
      <c r="B943" s="6" t="s">
        <v>608</v>
      </c>
      <c r="C943" s="7" t="str">
        <f t="shared" si="14"/>
        <v>CUENTA</v>
      </c>
    </row>
    <row r="944" spans="1:3" x14ac:dyDescent="0.25">
      <c r="A944" s="5">
        <v>261005</v>
      </c>
      <c r="B944" s="6" t="s">
        <v>609</v>
      </c>
      <c r="C944" s="7" t="str">
        <f t="shared" si="14"/>
        <v>SUBCUENTA</v>
      </c>
    </row>
    <row r="945" spans="1:3" x14ac:dyDescent="0.25">
      <c r="A945" s="5">
        <v>261010</v>
      </c>
      <c r="B945" s="6" t="s">
        <v>588</v>
      </c>
      <c r="C945" s="7" t="str">
        <f t="shared" si="14"/>
        <v>SUBCUENTA</v>
      </c>
    </row>
    <row r="946" spans="1:3" x14ac:dyDescent="0.25">
      <c r="A946" s="5">
        <v>261015</v>
      </c>
      <c r="B946" s="6" t="s">
        <v>610</v>
      </c>
      <c r="C946" s="7" t="str">
        <f t="shared" si="14"/>
        <v>SUBCUENTA</v>
      </c>
    </row>
    <row r="947" spans="1:3" x14ac:dyDescent="0.25">
      <c r="A947" s="5">
        <v>261020</v>
      </c>
      <c r="B947" s="6" t="s">
        <v>590</v>
      </c>
      <c r="C947" s="7" t="str">
        <f t="shared" si="14"/>
        <v>SUBCUENTA</v>
      </c>
    </row>
    <row r="948" spans="1:3" x14ac:dyDescent="0.25">
      <c r="A948" s="5">
        <v>261025</v>
      </c>
      <c r="B948" s="6" t="s">
        <v>594</v>
      </c>
      <c r="C948" s="7" t="str">
        <f t="shared" si="14"/>
        <v>SUBCUENTA</v>
      </c>
    </row>
    <row r="949" spans="1:3" x14ac:dyDescent="0.25">
      <c r="A949" s="5">
        <v>261030</v>
      </c>
      <c r="B949" s="6" t="s">
        <v>611</v>
      </c>
      <c r="C949" s="7" t="str">
        <f t="shared" si="14"/>
        <v>SUBCUENTA</v>
      </c>
    </row>
    <row r="950" spans="1:3" x14ac:dyDescent="0.25">
      <c r="A950" s="5">
        <v>261095</v>
      </c>
      <c r="B950" s="6" t="s">
        <v>53</v>
      </c>
      <c r="C950" s="7" t="str">
        <f t="shared" si="14"/>
        <v>SUBCUENTA</v>
      </c>
    </row>
    <row r="951" spans="1:3" x14ac:dyDescent="0.25">
      <c r="A951" s="5">
        <v>2615</v>
      </c>
      <c r="B951" s="6" t="s">
        <v>612</v>
      </c>
      <c r="C951" s="7" t="str">
        <f t="shared" si="14"/>
        <v>CUENTA</v>
      </c>
    </row>
    <row r="952" spans="1:3" x14ac:dyDescent="0.25">
      <c r="A952" s="5">
        <v>261505</v>
      </c>
      <c r="B952" s="6" t="s">
        <v>542</v>
      </c>
      <c r="C952" s="7" t="str">
        <f t="shared" si="14"/>
        <v>SUBCUENTA</v>
      </c>
    </row>
    <row r="953" spans="1:3" x14ac:dyDescent="0.25">
      <c r="A953" s="5">
        <v>261510</v>
      </c>
      <c r="B953" s="6" t="s">
        <v>547</v>
      </c>
      <c r="C953" s="7" t="str">
        <f t="shared" si="14"/>
        <v>SUBCUENTA</v>
      </c>
    </row>
    <row r="954" spans="1:3" x14ac:dyDescent="0.25">
      <c r="A954" s="5">
        <v>261515</v>
      </c>
      <c r="B954" s="6" t="s">
        <v>555</v>
      </c>
      <c r="C954" s="7" t="str">
        <f t="shared" si="14"/>
        <v>SUBCUENTA</v>
      </c>
    </row>
    <row r="955" spans="1:3" x14ac:dyDescent="0.25">
      <c r="A955" s="5">
        <v>261520</v>
      </c>
      <c r="B955" s="6" t="s">
        <v>557</v>
      </c>
      <c r="C955" s="7" t="str">
        <f t="shared" si="14"/>
        <v>SUBCUENTA</v>
      </c>
    </row>
    <row r="956" spans="1:3" x14ac:dyDescent="0.25">
      <c r="A956" s="5">
        <v>261525</v>
      </c>
      <c r="B956" s="6" t="s">
        <v>560</v>
      </c>
      <c r="C956" s="7" t="str">
        <f t="shared" si="14"/>
        <v>SUBCUENTA</v>
      </c>
    </row>
    <row r="957" spans="1:3" x14ac:dyDescent="0.25">
      <c r="A957" s="5">
        <v>261595</v>
      </c>
      <c r="B957" s="6" t="s">
        <v>48</v>
      </c>
      <c r="C957" s="7" t="str">
        <f t="shared" si="14"/>
        <v>SUBCUENTA</v>
      </c>
    </row>
    <row r="958" spans="1:3" x14ac:dyDescent="0.25">
      <c r="A958" s="5">
        <v>2620</v>
      </c>
      <c r="B958" s="6" t="s">
        <v>613</v>
      </c>
      <c r="C958" s="7" t="str">
        <f t="shared" si="14"/>
        <v>CUENTA</v>
      </c>
    </row>
    <row r="959" spans="1:3" x14ac:dyDescent="0.25">
      <c r="A959" s="5">
        <v>262005</v>
      </c>
      <c r="B959" s="6" t="s">
        <v>614</v>
      </c>
      <c r="C959" s="7" t="str">
        <f t="shared" si="14"/>
        <v>SUBCUENTA</v>
      </c>
    </row>
    <row r="960" spans="1:3" x14ac:dyDescent="0.25">
      <c r="A960" s="5">
        <v>262010</v>
      </c>
      <c r="B960" s="6" t="s">
        <v>615</v>
      </c>
      <c r="C960" s="7" t="str">
        <f t="shared" si="14"/>
        <v>SUBCUENTA</v>
      </c>
    </row>
    <row r="961" spans="1:3" x14ac:dyDescent="0.25">
      <c r="A961" s="5">
        <v>2625</v>
      </c>
      <c r="B961" s="6" t="s">
        <v>616</v>
      </c>
      <c r="C961" s="7" t="str">
        <f t="shared" si="14"/>
        <v>CUENTA</v>
      </c>
    </row>
    <row r="962" spans="1:3" x14ac:dyDescent="0.25">
      <c r="A962" s="5">
        <v>262505</v>
      </c>
      <c r="B962" s="6" t="s">
        <v>617</v>
      </c>
      <c r="C962" s="7" t="str">
        <f t="shared" si="14"/>
        <v>SUBCUENTA</v>
      </c>
    </row>
    <row r="963" spans="1:3" x14ac:dyDescent="0.25">
      <c r="A963" s="5">
        <v>262510</v>
      </c>
      <c r="B963" s="6" t="s">
        <v>618</v>
      </c>
      <c r="C963" s="7" t="str">
        <f t="shared" si="14"/>
        <v>SUBCUENTA</v>
      </c>
    </row>
    <row r="964" spans="1:3" x14ac:dyDescent="0.25">
      <c r="A964" s="5">
        <v>262515</v>
      </c>
      <c r="B964" s="6" t="s">
        <v>619</v>
      </c>
      <c r="C964" s="7" t="str">
        <f t="shared" si="14"/>
        <v>SUBCUENTA</v>
      </c>
    </row>
    <row r="965" spans="1:3" x14ac:dyDescent="0.25">
      <c r="A965" s="5">
        <v>262595</v>
      </c>
      <c r="B965" s="6" t="s">
        <v>48</v>
      </c>
      <c r="C965" s="7" t="str">
        <f t="shared" si="14"/>
        <v>SUBCUENTA</v>
      </c>
    </row>
    <row r="966" spans="1:3" x14ac:dyDescent="0.25">
      <c r="A966" s="5">
        <v>2630</v>
      </c>
      <c r="B966" s="6" t="s">
        <v>620</v>
      </c>
      <c r="C966" s="7" t="str">
        <f t="shared" si="14"/>
        <v>CUENTA</v>
      </c>
    </row>
    <row r="967" spans="1:3" x14ac:dyDescent="0.25">
      <c r="A967" s="5">
        <v>263005</v>
      </c>
      <c r="B967" s="6" t="s">
        <v>227</v>
      </c>
      <c r="C967" s="7" t="str">
        <f t="shared" si="14"/>
        <v>SUBCUENTA</v>
      </c>
    </row>
    <row r="968" spans="1:3" x14ac:dyDescent="0.25">
      <c r="A968" s="5">
        <v>263010</v>
      </c>
      <c r="B968" s="6" t="s">
        <v>259</v>
      </c>
      <c r="C968" s="7" t="str">
        <f t="shared" ref="C968:C1031" si="15">IF(LEN(A968)=1,"CLASE",IF(LEN(A968)=2,"GRUPO",IF(LEN(A968)=4,"CUENTA",IF(LEN(A968)=6,"SUBCUENTA",""))))</f>
        <v>SUBCUENTA</v>
      </c>
    </row>
    <row r="969" spans="1:3" x14ac:dyDescent="0.25">
      <c r="A969" s="5">
        <v>263015</v>
      </c>
      <c r="B969" s="6" t="s">
        <v>266</v>
      </c>
      <c r="C969" s="7" t="str">
        <f t="shared" si="15"/>
        <v>SUBCUENTA</v>
      </c>
    </row>
    <row r="970" spans="1:3" x14ac:dyDescent="0.25">
      <c r="A970" s="5">
        <v>263020</v>
      </c>
      <c r="B970" s="6" t="s">
        <v>267</v>
      </c>
      <c r="C970" s="7" t="str">
        <f t="shared" si="15"/>
        <v>SUBCUENTA</v>
      </c>
    </row>
    <row r="971" spans="1:3" x14ac:dyDescent="0.25">
      <c r="A971" s="5">
        <v>263025</v>
      </c>
      <c r="B971" s="6" t="s">
        <v>268</v>
      </c>
      <c r="C971" s="7" t="str">
        <f t="shared" si="15"/>
        <v>SUBCUENTA</v>
      </c>
    </row>
    <row r="972" spans="1:3" x14ac:dyDescent="0.25">
      <c r="A972" s="5">
        <v>263030</v>
      </c>
      <c r="B972" s="6" t="s">
        <v>302</v>
      </c>
      <c r="C972" s="7" t="str">
        <f t="shared" si="15"/>
        <v>SUBCUENTA</v>
      </c>
    </row>
    <row r="973" spans="1:3" x14ac:dyDescent="0.25">
      <c r="A973" s="5">
        <v>263035</v>
      </c>
      <c r="B973" s="6" t="s">
        <v>270</v>
      </c>
      <c r="C973" s="7" t="str">
        <f t="shared" si="15"/>
        <v>SUBCUENTA</v>
      </c>
    </row>
    <row r="974" spans="1:3" x14ac:dyDescent="0.25">
      <c r="A974" s="5">
        <v>263040</v>
      </c>
      <c r="B974" s="6" t="s">
        <v>271</v>
      </c>
      <c r="C974" s="7" t="str">
        <f t="shared" si="15"/>
        <v>SUBCUENTA</v>
      </c>
    </row>
    <row r="975" spans="1:3" x14ac:dyDescent="0.25">
      <c r="A975" s="5">
        <v>263045</v>
      </c>
      <c r="B975" s="6" t="s">
        <v>272</v>
      </c>
      <c r="C975" s="7" t="str">
        <f t="shared" si="15"/>
        <v>SUBCUENTA</v>
      </c>
    </row>
    <row r="976" spans="1:3" x14ac:dyDescent="0.25">
      <c r="A976" s="5">
        <v>263050</v>
      </c>
      <c r="B976" s="6" t="s">
        <v>273</v>
      </c>
      <c r="C976" s="7" t="str">
        <f t="shared" si="15"/>
        <v>SUBCUENTA</v>
      </c>
    </row>
    <row r="977" spans="1:3" x14ac:dyDescent="0.25">
      <c r="A977" s="5">
        <v>263055</v>
      </c>
      <c r="B977" s="6" t="s">
        <v>274</v>
      </c>
      <c r="C977" s="7" t="str">
        <f t="shared" si="15"/>
        <v>SUBCUENTA</v>
      </c>
    </row>
    <row r="978" spans="1:3" x14ac:dyDescent="0.25">
      <c r="A978" s="5">
        <v>263060</v>
      </c>
      <c r="B978" s="6" t="s">
        <v>260</v>
      </c>
      <c r="C978" s="7" t="str">
        <f t="shared" si="15"/>
        <v>SUBCUENTA</v>
      </c>
    </row>
    <row r="979" spans="1:3" x14ac:dyDescent="0.25">
      <c r="A979" s="5">
        <v>263065</v>
      </c>
      <c r="B979" s="6" t="s">
        <v>357</v>
      </c>
      <c r="C979" s="7" t="str">
        <f t="shared" si="15"/>
        <v>SUBCUENTA</v>
      </c>
    </row>
    <row r="980" spans="1:3" x14ac:dyDescent="0.25">
      <c r="A980" s="5">
        <v>263070</v>
      </c>
      <c r="B980" s="6" t="s">
        <v>243</v>
      </c>
      <c r="C980" s="7" t="str">
        <f t="shared" si="15"/>
        <v>SUBCUENTA</v>
      </c>
    </row>
    <row r="981" spans="1:3" x14ac:dyDescent="0.25">
      <c r="A981" s="5">
        <v>263075</v>
      </c>
      <c r="B981" s="6" t="s">
        <v>360</v>
      </c>
      <c r="C981" s="7" t="str">
        <f t="shared" si="15"/>
        <v>SUBCUENTA</v>
      </c>
    </row>
    <row r="982" spans="1:3" x14ac:dyDescent="0.25">
      <c r="A982" s="5">
        <v>263080</v>
      </c>
      <c r="B982" s="6" t="s">
        <v>621</v>
      </c>
      <c r="C982" s="7" t="str">
        <f t="shared" si="15"/>
        <v>SUBCUENTA</v>
      </c>
    </row>
    <row r="983" spans="1:3" x14ac:dyDescent="0.25">
      <c r="A983" s="5">
        <v>263085</v>
      </c>
      <c r="B983" s="6" t="s">
        <v>262</v>
      </c>
      <c r="C983" s="7" t="str">
        <f t="shared" si="15"/>
        <v>SUBCUENTA</v>
      </c>
    </row>
    <row r="984" spans="1:3" x14ac:dyDescent="0.25">
      <c r="A984" s="5">
        <v>263095</v>
      </c>
      <c r="B984" s="6" t="s">
        <v>48</v>
      </c>
      <c r="C984" s="7" t="str">
        <f t="shared" si="15"/>
        <v>SUBCUENTA</v>
      </c>
    </row>
    <row r="985" spans="1:3" x14ac:dyDescent="0.25">
      <c r="A985" s="5">
        <v>2635</v>
      </c>
      <c r="B985" s="6" t="s">
        <v>622</v>
      </c>
      <c r="C985" s="7" t="str">
        <f t="shared" si="15"/>
        <v>CUENTA</v>
      </c>
    </row>
    <row r="986" spans="1:3" x14ac:dyDescent="0.25">
      <c r="A986" s="5">
        <v>263505</v>
      </c>
      <c r="B986" s="6" t="s">
        <v>623</v>
      </c>
      <c r="C986" s="7" t="str">
        <f t="shared" si="15"/>
        <v>SUBCUENTA</v>
      </c>
    </row>
    <row r="987" spans="1:3" x14ac:dyDescent="0.25">
      <c r="A987" s="5">
        <v>263510</v>
      </c>
      <c r="B987" s="6" t="s">
        <v>624</v>
      </c>
      <c r="C987" s="7" t="str">
        <f t="shared" si="15"/>
        <v>SUBCUENTA</v>
      </c>
    </row>
    <row r="988" spans="1:3" x14ac:dyDescent="0.25">
      <c r="A988" s="5">
        <v>263515</v>
      </c>
      <c r="B988" s="6" t="s">
        <v>625</v>
      </c>
      <c r="C988" s="7" t="str">
        <f t="shared" si="15"/>
        <v>SUBCUENTA</v>
      </c>
    </row>
    <row r="989" spans="1:3" x14ac:dyDescent="0.25">
      <c r="A989" s="5">
        <v>263520</v>
      </c>
      <c r="B989" s="6" t="s">
        <v>626</v>
      </c>
      <c r="C989" s="7" t="str">
        <f t="shared" si="15"/>
        <v>SUBCUENTA</v>
      </c>
    </row>
    <row r="990" spans="1:3" x14ac:dyDescent="0.25">
      <c r="A990" s="5">
        <v>263525</v>
      </c>
      <c r="B990" s="6" t="s">
        <v>627</v>
      </c>
      <c r="C990" s="7" t="str">
        <f t="shared" si="15"/>
        <v>SUBCUENTA</v>
      </c>
    </row>
    <row r="991" spans="1:3" x14ac:dyDescent="0.25">
      <c r="A991" s="5">
        <v>263530</v>
      </c>
      <c r="B991" s="6" t="s">
        <v>628</v>
      </c>
      <c r="C991" s="7" t="str">
        <f t="shared" si="15"/>
        <v>SUBCUENTA</v>
      </c>
    </row>
    <row r="992" spans="1:3" x14ac:dyDescent="0.25">
      <c r="A992" s="5">
        <v>263535</v>
      </c>
      <c r="B992" s="6" t="s">
        <v>629</v>
      </c>
      <c r="C992" s="7" t="str">
        <f t="shared" si="15"/>
        <v>SUBCUENTA</v>
      </c>
    </row>
    <row r="993" spans="1:3" x14ac:dyDescent="0.25">
      <c r="A993" s="5">
        <v>263540</v>
      </c>
      <c r="B993" s="6" t="s">
        <v>630</v>
      </c>
      <c r="C993" s="7" t="str">
        <f t="shared" si="15"/>
        <v>SUBCUENTA</v>
      </c>
    </row>
    <row r="994" spans="1:3" x14ac:dyDescent="0.25">
      <c r="A994" s="5">
        <v>263595</v>
      </c>
      <c r="B994" s="6" t="s">
        <v>53</v>
      </c>
      <c r="C994" s="7" t="str">
        <f t="shared" si="15"/>
        <v>SUBCUENTA</v>
      </c>
    </row>
    <row r="995" spans="1:3" x14ac:dyDescent="0.25">
      <c r="A995" s="5">
        <v>2640</v>
      </c>
      <c r="B995" s="6" t="s">
        <v>631</v>
      </c>
      <c r="C995" s="7" t="str">
        <f t="shared" si="15"/>
        <v>CUENTA</v>
      </c>
    </row>
    <row r="996" spans="1:3" ht="25.5" x14ac:dyDescent="0.25">
      <c r="A996" s="5" t="s">
        <v>632</v>
      </c>
      <c r="B996" s="6"/>
      <c r="C996" s="7" t="str">
        <f t="shared" si="15"/>
        <v/>
      </c>
    </row>
    <row r="997" spans="1:3" x14ac:dyDescent="0.25">
      <c r="A997" s="5">
        <v>2695</v>
      </c>
      <c r="B997" s="6" t="s">
        <v>633</v>
      </c>
      <c r="C997" s="7" t="str">
        <f t="shared" si="15"/>
        <v>CUENTA</v>
      </c>
    </row>
    <row r="998" spans="1:3" x14ac:dyDescent="0.25">
      <c r="A998" s="5">
        <v>269505</v>
      </c>
      <c r="B998" s="6" t="s">
        <v>634</v>
      </c>
      <c r="C998" s="7" t="str">
        <f t="shared" si="15"/>
        <v>SUBCUENTA</v>
      </c>
    </row>
    <row r="999" spans="1:3" x14ac:dyDescent="0.25">
      <c r="A999" s="5">
        <v>269510</v>
      </c>
      <c r="B999" s="6" t="s">
        <v>635</v>
      </c>
      <c r="C999" s="7" t="str">
        <f t="shared" si="15"/>
        <v>SUBCUENTA</v>
      </c>
    </row>
    <row r="1000" spans="1:3" x14ac:dyDescent="0.25">
      <c r="A1000" s="5">
        <v>269515</v>
      </c>
      <c r="B1000" s="6" t="s">
        <v>636</v>
      </c>
      <c r="C1000" s="7" t="str">
        <f t="shared" si="15"/>
        <v>SUBCUENTA</v>
      </c>
    </row>
    <row r="1001" spans="1:3" x14ac:dyDescent="0.25">
      <c r="A1001" s="5">
        <v>269520</v>
      </c>
      <c r="B1001" s="6" t="s">
        <v>637</v>
      </c>
      <c r="C1001" s="7" t="str">
        <f t="shared" si="15"/>
        <v>SUBCUENTA</v>
      </c>
    </row>
    <row r="1002" spans="1:3" x14ac:dyDescent="0.25">
      <c r="A1002" s="5">
        <v>269525</v>
      </c>
      <c r="B1002" s="6" t="s">
        <v>638</v>
      </c>
      <c r="C1002" s="7" t="str">
        <f t="shared" si="15"/>
        <v>SUBCUENTA</v>
      </c>
    </row>
    <row r="1003" spans="1:3" x14ac:dyDescent="0.25">
      <c r="A1003" s="5">
        <v>269530</v>
      </c>
      <c r="B1003" s="6" t="s">
        <v>639</v>
      </c>
      <c r="C1003" s="7" t="str">
        <f t="shared" si="15"/>
        <v>SUBCUENTA</v>
      </c>
    </row>
    <row r="1004" spans="1:3" x14ac:dyDescent="0.25">
      <c r="A1004" s="5">
        <v>269535</v>
      </c>
      <c r="B1004" s="6" t="s">
        <v>640</v>
      </c>
      <c r="C1004" s="7" t="str">
        <f t="shared" si="15"/>
        <v>SUBCUENTA</v>
      </c>
    </row>
    <row r="1005" spans="1:3" x14ac:dyDescent="0.25">
      <c r="A1005" s="5">
        <v>269540</v>
      </c>
      <c r="B1005" s="6" t="s">
        <v>641</v>
      </c>
      <c r="C1005" s="7" t="str">
        <f t="shared" si="15"/>
        <v>SUBCUENTA</v>
      </c>
    </row>
    <row r="1006" spans="1:3" x14ac:dyDescent="0.25">
      <c r="A1006" s="5">
        <v>269595</v>
      </c>
      <c r="B1006" s="6" t="s">
        <v>53</v>
      </c>
      <c r="C1006" s="7" t="str">
        <f t="shared" si="15"/>
        <v>SUBCUENTA</v>
      </c>
    </row>
    <row r="1007" spans="1:3" x14ac:dyDescent="0.25">
      <c r="A1007" s="5">
        <v>27</v>
      </c>
      <c r="B1007" s="6" t="s">
        <v>405</v>
      </c>
      <c r="C1007" s="7" t="str">
        <f t="shared" si="15"/>
        <v>GRUPO</v>
      </c>
    </row>
    <row r="1008" spans="1:3" x14ac:dyDescent="0.25">
      <c r="A1008" s="5">
        <v>2705</v>
      </c>
      <c r="B1008" s="6" t="s">
        <v>642</v>
      </c>
      <c r="C1008" s="7" t="str">
        <f t="shared" si="15"/>
        <v>CUENTA</v>
      </c>
    </row>
    <row r="1009" spans="1:3" x14ac:dyDescent="0.25">
      <c r="A1009" s="5">
        <v>270505</v>
      </c>
      <c r="B1009" s="6" t="s">
        <v>158</v>
      </c>
      <c r="C1009" s="7" t="str">
        <f t="shared" si="15"/>
        <v>SUBCUENTA</v>
      </c>
    </row>
    <row r="1010" spans="1:3" x14ac:dyDescent="0.25">
      <c r="A1010" s="5">
        <v>270510</v>
      </c>
      <c r="B1010" s="6" t="s">
        <v>159</v>
      </c>
      <c r="C1010" s="7" t="str">
        <f t="shared" si="15"/>
        <v>SUBCUENTA</v>
      </c>
    </row>
    <row r="1011" spans="1:3" x14ac:dyDescent="0.25">
      <c r="A1011" s="5">
        <v>270515</v>
      </c>
      <c r="B1011" s="6" t="s">
        <v>162</v>
      </c>
      <c r="C1011" s="7" t="str">
        <f t="shared" si="15"/>
        <v>SUBCUENTA</v>
      </c>
    </row>
    <row r="1012" spans="1:3" x14ac:dyDescent="0.25">
      <c r="A1012" s="5">
        <v>270520</v>
      </c>
      <c r="B1012" s="6" t="s">
        <v>160</v>
      </c>
      <c r="C1012" s="7" t="str">
        <f t="shared" si="15"/>
        <v>SUBCUENTA</v>
      </c>
    </row>
    <row r="1013" spans="1:3" x14ac:dyDescent="0.25">
      <c r="A1013" s="5">
        <v>270525</v>
      </c>
      <c r="B1013" s="6" t="s">
        <v>494</v>
      </c>
      <c r="C1013" s="7" t="str">
        <f t="shared" si="15"/>
        <v>SUBCUENTA</v>
      </c>
    </row>
    <row r="1014" spans="1:3" x14ac:dyDescent="0.25">
      <c r="A1014" s="5">
        <v>270530</v>
      </c>
      <c r="B1014" s="6" t="s">
        <v>643</v>
      </c>
      <c r="C1014" s="7" t="str">
        <f t="shared" si="15"/>
        <v>SUBCUENTA</v>
      </c>
    </row>
    <row r="1015" spans="1:3" x14ac:dyDescent="0.25">
      <c r="A1015" s="5">
        <v>270535</v>
      </c>
      <c r="B1015" s="6" t="s">
        <v>496</v>
      </c>
      <c r="C1015" s="7" t="str">
        <f t="shared" si="15"/>
        <v>SUBCUENTA</v>
      </c>
    </row>
    <row r="1016" spans="1:3" x14ac:dyDescent="0.25">
      <c r="A1016" s="5">
        <v>270540</v>
      </c>
      <c r="B1016" s="6" t="s">
        <v>644</v>
      </c>
      <c r="C1016" s="7" t="str">
        <f t="shared" si="15"/>
        <v>SUBCUENTA</v>
      </c>
    </row>
    <row r="1017" spans="1:3" x14ac:dyDescent="0.25">
      <c r="A1017" s="5">
        <v>270545</v>
      </c>
      <c r="B1017" s="6" t="s">
        <v>645</v>
      </c>
      <c r="C1017" s="7" t="str">
        <f t="shared" si="15"/>
        <v>SUBCUENTA</v>
      </c>
    </row>
    <row r="1018" spans="1:3" x14ac:dyDescent="0.25">
      <c r="A1018" s="5">
        <v>270550</v>
      </c>
      <c r="B1018" s="6" t="s">
        <v>646</v>
      </c>
      <c r="C1018" s="7" t="str">
        <f t="shared" si="15"/>
        <v>SUBCUENTA</v>
      </c>
    </row>
    <row r="1019" spans="1:3" x14ac:dyDescent="0.25">
      <c r="A1019" s="5">
        <v>270595</v>
      </c>
      <c r="B1019" s="6" t="s">
        <v>48</v>
      </c>
      <c r="C1019" s="7" t="str">
        <f t="shared" si="15"/>
        <v>SUBCUENTA</v>
      </c>
    </row>
    <row r="1020" spans="1:3" x14ac:dyDescent="0.25">
      <c r="A1020" s="5">
        <v>2710</v>
      </c>
      <c r="B1020" s="6" t="s">
        <v>647</v>
      </c>
      <c r="C1020" s="7" t="str">
        <f t="shared" si="15"/>
        <v>CUENTA</v>
      </c>
    </row>
    <row r="1021" spans="1:3" x14ac:dyDescent="0.25">
      <c r="A1021" s="5">
        <v>271005</v>
      </c>
      <c r="B1021" s="6" t="s">
        <v>648</v>
      </c>
      <c r="C1021" s="7" t="str">
        <f t="shared" si="15"/>
        <v>SUBCUENTA</v>
      </c>
    </row>
    <row r="1022" spans="1:3" x14ac:dyDescent="0.25">
      <c r="A1022" s="5">
        <v>2715</v>
      </c>
      <c r="B1022" s="6" t="s">
        <v>649</v>
      </c>
      <c r="C1022" s="7" t="str">
        <f t="shared" si="15"/>
        <v>CUENTA</v>
      </c>
    </row>
    <row r="1023" spans="1:3" ht="25.5" x14ac:dyDescent="0.25">
      <c r="A1023" s="5" t="s">
        <v>650</v>
      </c>
      <c r="B1023" s="6"/>
      <c r="C1023" s="7" t="str">
        <f t="shared" si="15"/>
        <v/>
      </c>
    </row>
    <row r="1024" spans="1:3" x14ac:dyDescent="0.25">
      <c r="A1024" s="5">
        <v>2720</v>
      </c>
      <c r="B1024" s="6" t="s">
        <v>651</v>
      </c>
      <c r="C1024" s="7" t="str">
        <f t="shared" si="15"/>
        <v>CUENTA</v>
      </c>
    </row>
    <row r="1025" spans="1:3" ht="25.5" x14ac:dyDescent="0.25">
      <c r="A1025" s="5" t="s">
        <v>652</v>
      </c>
      <c r="B1025" s="6"/>
      <c r="C1025" s="7" t="str">
        <f t="shared" si="15"/>
        <v/>
      </c>
    </row>
    <row r="1026" spans="1:3" x14ac:dyDescent="0.25">
      <c r="A1026" s="5">
        <v>2725</v>
      </c>
      <c r="B1026" s="6" t="s">
        <v>653</v>
      </c>
      <c r="C1026" s="7" t="str">
        <f t="shared" si="15"/>
        <v>CUENTA</v>
      </c>
    </row>
    <row r="1027" spans="1:3" x14ac:dyDescent="0.25">
      <c r="A1027" s="5">
        <v>272505</v>
      </c>
      <c r="B1027" s="6" t="s">
        <v>654</v>
      </c>
      <c r="C1027" s="7" t="str">
        <f t="shared" si="15"/>
        <v>SUBCUENTA</v>
      </c>
    </row>
    <row r="1028" spans="1:3" x14ac:dyDescent="0.25">
      <c r="A1028" s="5">
        <v>272595</v>
      </c>
      <c r="B1028" s="6" t="s">
        <v>442</v>
      </c>
      <c r="C1028" s="7" t="str">
        <f t="shared" si="15"/>
        <v>SUBCUENTA</v>
      </c>
    </row>
    <row r="1029" spans="1:3" x14ac:dyDescent="0.25">
      <c r="A1029" s="5">
        <v>272599</v>
      </c>
      <c r="B1029" s="6" t="s">
        <v>41</v>
      </c>
      <c r="C1029" s="7" t="str">
        <f t="shared" si="15"/>
        <v>SUBCUENTA</v>
      </c>
    </row>
    <row r="1030" spans="1:3" x14ac:dyDescent="0.25">
      <c r="A1030" s="5">
        <v>28</v>
      </c>
      <c r="B1030" s="6" t="s">
        <v>655</v>
      </c>
      <c r="C1030" s="7" t="str">
        <f t="shared" si="15"/>
        <v>GRUPO</v>
      </c>
    </row>
    <row r="1031" spans="1:3" x14ac:dyDescent="0.25">
      <c r="A1031" s="5">
        <v>2805</v>
      </c>
      <c r="B1031" s="6" t="s">
        <v>656</v>
      </c>
      <c r="C1031" s="7" t="str">
        <f t="shared" si="15"/>
        <v>CUENTA</v>
      </c>
    </row>
    <row r="1032" spans="1:3" x14ac:dyDescent="0.25">
      <c r="A1032" s="5">
        <v>280505</v>
      </c>
      <c r="B1032" s="6" t="s">
        <v>657</v>
      </c>
      <c r="C1032" s="7" t="str">
        <f t="shared" ref="C1032:C1098" si="16">IF(LEN(A1032)=1,"CLASE",IF(LEN(A1032)=2,"GRUPO",IF(LEN(A1032)=4,"CUENTA",IF(LEN(A1032)=6,"SUBCUENTA",""))))</f>
        <v>SUBCUENTA</v>
      </c>
    </row>
    <row r="1033" spans="1:3" x14ac:dyDescent="0.25">
      <c r="A1033" s="5">
        <v>280510</v>
      </c>
      <c r="B1033" s="6" t="s">
        <v>658</v>
      </c>
      <c r="C1033" s="7" t="str">
        <f t="shared" si="16"/>
        <v>SUBCUENTA</v>
      </c>
    </row>
    <row r="1034" spans="1:3" x14ac:dyDescent="0.25">
      <c r="A1034" s="5">
        <v>280515</v>
      </c>
      <c r="B1034" s="6" t="s">
        <v>659</v>
      </c>
      <c r="C1034" s="7" t="str">
        <f t="shared" si="16"/>
        <v>SUBCUENTA</v>
      </c>
    </row>
    <row r="1035" spans="1:3" x14ac:dyDescent="0.25">
      <c r="A1035" s="5">
        <v>280595</v>
      </c>
      <c r="B1035" s="6" t="s">
        <v>48</v>
      </c>
      <c r="C1035" s="7" t="str">
        <f t="shared" si="16"/>
        <v>SUBCUENTA</v>
      </c>
    </row>
    <row r="1036" spans="1:3" x14ac:dyDescent="0.25">
      <c r="A1036" s="5">
        <v>2810</v>
      </c>
      <c r="B1036" s="6" t="s">
        <v>660</v>
      </c>
      <c r="C1036" s="7" t="str">
        <f t="shared" si="16"/>
        <v>CUENTA</v>
      </c>
    </row>
    <row r="1037" spans="1:3" x14ac:dyDescent="0.25">
      <c r="A1037" s="5">
        <v>281005</v>
      </c>
      <c r="B1037" s="6" t="s">
        <v>661</v>
      </c>
      <c r="C1037" s="7" t="str">
        <f t="shared" si="16"/>
        <v>SUBCUENTA</v>
      </c>
    </row>
    <row r="1038" spans="1:3" x14ac:dyDescent="0.25">
      <c r="A1038" s="5">
        <v>281010</v>
      </c>
      <c r="B1038" s="6" t="s">
        <v>662</v>
      </c>
      <c r="C1038" s="7" t="str">
        <f t="shared" si="16"/>
        <v>SUBCUENTA</v>
      </c>
    </row>
    <row r="1039" spans="1:3" x14ac:dyDescent="0.25">
      <c r="A1039" s="5">
        <v>281015</v>
      </c>
      <c r="B1039" s="6" t="s">
        <v>663</v>
      </c>
      <c r="C1039" s="7" t="str">
        <f t="shared" si="16"/>
        <v>SUBCUENTA</v>
      </c>
    </row>
    <row r="1040" spans="1:3" x14ac:dyDescent="0.25">
      <c r="A1040" s="5">
        <v>281020</v>
      </c>
      <c r="B1040" s="6" t="s">
        <v>664</v>
      </c>
      <c r="C1040" s="7" t="str">
        <f t="shared" si="16"/>
        <v>SUBCUENTA</v>
      </c>
    </row>
    <row r="1041" spans="1:3" x14ac:dyDescent="0.25">
      <c r="A1041" s="5">
        <v>281025</v>
      </c>
      <c r="B1041" s="6" t="s">
        <v>665</v>
      </c>
      <c r="C1041" s="7" t="str">
        <f t="shared" si="16"/>
        <v>SUBCUENTA</v>
      </c>
    </row>
    <row r="1042" spans="1:3" x14ac:dyDescent="0.25">
      <c r="A1042" s="5">
        <v>281030</v>
      </c>
      <c r="B1042" s="6" t="s">
        <v>666</v>
      </c>
      <c r="C1042" s="7" t="str">
        <f t="shared" si="16"/>
        <v>SUBCUENTA</v>
      </c>
    </row>
    <row r="1043" spans="1:3" x14ac:dyDescent="0.25">
      <c r="A1043" s="5">
        <v>281035</v>
      </c>
      <c r="B1043" s="6" t="s">
        <v>667</v>
      </c>
      <c r="C1043" s="7" t="str">
        <f t="shared" si="16"/>
        <v>SUBCUENTA</v>
      </c>
    </row>
    <row r="1044" spans="1:3" x14ac:dyDescent="0.25">
      <c r="A1044" s="5">
        <v>281095</v>
      </c>
      <c r="B1044" s="6" t="s">
        <v>48</v>
      </c>
      <c r="C1044" s="7" t="str">
        <f t="shared" si="16"/>
        <v>SUBCUENTA</v>
      </c>
    </row>
    <row r="1045" spans="1:3" x14ac:dyDescent="0.25">
      <c r="A1045" s="5">
        <v>2815</v>
      </c>
      <c r="B1045" s="6" t="s">
        <v>668</v>
      </c>
      <c r="C1045" s="7" t="str">
        <f t="shared" si="16"/>
        <v>CUENTA</v>
      </c>
    </row>
    <row r="1046" spans="1:3" x14ac:dyDescent="0.25">
      <c r="A1046" s="5">
        <v>281505</v>
      </c>
      <c r="B1046" s="6" t="s">
        <v>669</v>
      </c>
      <c r="C1046" s="7" t="str">
        <f t="shared" si="16"/>
        <v>SUBCUENTA</v>
      </c>
    </row>
    <row r="1047" spans="1:3" x14ac:dyDescent="0.25">
      <c r="A1047" s="5">
        <v>281510</v>
      </c>
      <c r="B1047" s="6" t="s">
        <v>670</v>
      </c>
      <c r="C1047" s="7" t="str">
        <f t="shared" si="16"/>
        <v>SUBCUENTA</v>
      </c>
    </row>
    <row r="1048" spans="1:3" x14ac:dyDescent="0.25">
      <c r="A1048" s="5">
        <v>2820</v>
      </c>
      <c r="B1048" s="6" t="s">
        <v>137</v>
      </c>
      <c r="C1048" s="7" t="str">
        <f t="shared" si="16"/>
        <v>CUENTA</v>
      </c>
    </row>
    <row r="1049" spans="1:3" ht="25.5" x14ac:dyDescent="0.25">
      <c r="A1049" s="5" t="s">
        <v>671</v>
      </c>
      <c r="B1049" s="6"/>
      <c r="C1049" s="7" t="str">
        <f t="shared" si="16"/>
        <v/>
      </c>
    </row>
    <row r="1050" spans="1:3" x14ac:dyDescent="0.25">
      <c r="A1050" s="5">
        <v>2825</v>
      </c>
      <c r="B1050" s="6" t="s">
        <v>672</v>
      </c>
      <c r="C1050" s="7" t="str">
        <f t="shared" si="16"/>
        <v>CUENTA</v>
      </c>
    </row>
    <row r="1051" spans="1:3" x14ac:dyDescent="0.25">
      <c r="A1051" s="5">
        <v>282505</v>
      </c>
      <c r="B1051" s="6" t="s">
        <v>673</v>
      </c>
      <c r="C1051" s="7" t="str">
        <f t="shared" si="16"/>
        <v>SUBCUENTA</v>
      </c>
    </row>
    <row r="1052" spans="1:3" x14ac:dyDescent="0.25">
      <c r="A1052" s="5">
        <v>282510</v>
      </c>
      <c r="B1052" s="6" t="s">
        <v>674</v>
      </c>
      <c r="C1052" s="7" t="str">
        <f t="shared" si="16"/>
        <v>SUBCUENTA</v>
      </c>
    </row>
    <row r="1053" spans="1:3" x14ac:dyDescent="0.25">
      <c r="A1053" s="5">
        <v>282515</v>
      </c>
      <c r="B1053" s="6" t="s">
        <v>675</v>
      </c>
      <c r="C1053" s="7" t="str">
        <f t="shared" si="16"/>
        <v>SUBCUENTA</v>
      </c>
    </row>
    <row r="1054" spans="1:3" x14ac:dyDescent="0.25">
      <c r="A1054" s="5">
        <v>2830</v>
      </c>
      <c r="B1054" s="6" t="s">
        <v>529</v>
      </c>
      <c r="C1054" s="7" t="str">
        <f t="shared" si="16"/>
        <v>CUENTA</v>
      </c>
    </row>
    <row r="1055" spans="1:3" x14ac:dyDescent="0.25">
      <c r="A1055" s="5">
        <v>283005</v>
      </c>
      <c r="B1055" s="6" t="s">
        <v>676</v>
      </c>
      <c r="C1055" s="7" t="str">
        <f t="shared" si="16"/>
        <v>SUBCUENTA</v>
      </c>
    </row>
    <row r="1056" spans="1:3" x14ac:dyDescent="0.25">
      <c r="A1056" s="5">
        <v>283010</v>
      </c>
      <c r="B1056" s="6" t="s">
        <v>677</v>
      </c>
      <c r="C1056" s="7" t="str">
        <f t="shared" si="16"/>
        <v>SUBCUENTA</v>
      </c>
    </row>
    <row r="1057" spans="1:3" x14ac:dyDescent="0.25">
      <c r="A1057" s="5">
        <v>2835</v>
      </c>
      <c r="B1057" s="6" t="s">
        <v>678</v>
      </c>
      <c r="C1057" s="7" t="str">
        <f t="shared" si="16"/>
        <v>CUENTA</v>
      </c>
    </row>
    <row r="1058" spans="1:3" x14ac:dyDescent="0.25">
      <c r="A1058" s="5">
        <v>283505</v>
      </c>
      <c r="B1058" s="6" t="s">
        <v>679</v>
      </c>
      <c r="C1058" s="7" t="str">
        <f t="shared" si="16"/>
        <v>SUBCUENTA</v>
      </c>
    </row>
    <row r="1059" spans="1:3" x14ac:dyDescent="0.25">
      <c r="A1059" s="5">
        <v>283510</v>
      </c>
      <c r="B1059" s="6" t="s">
        <v>680</v>
      </c>
      <c r="C1059" s="7" t="str">
        <f t="shared" si="16"/>
        <v>SUBCUENTA</v>
      </c>
    </row>
    <row r="1060" spans="1:3" x14ac:dyDescent="0.25">
      <c r="A1060" s="5">
        <v>2840</v>
      </c>
      <c r="B1060" s="6" t="s">
        <v>96</v>
      </c>
      <c r="C1060" s="7" t="str">
        <f t="shared" si="16"/>
        <v>CUENTA</v>
      </c>
    </row>
    <row r="1061" spans="1:3" ht="25.5" x14ac:dyDescent="0.25">
      <c r="A1061" s="5" t="s">
        <v>681</v>
      </c>
      <c r="B1061" s="6"/>
      <c r="C1061" s="7" t="str">
        <f t="shared" si="16"/>
        <v/>
      </c>
    </row>
    <row r="1062" spans="1:3" x14ac:dyDescent="0.25">
      <c r="A1062" s="5">
        <v>2895</v>
      </c>
      <c r="B1062" s="6" t="s">
        <v>442</v>
      </c>
      <c r="C1062" s="7" t="str">
        <f t="shared" si="16"/>
        <v>CUENTA</v>
      </c>
    </row>
    <row r="1063" spans="1:3" x14ac:dyDescent="0.25">
      <c r="A1063" s="5">
        <v>289505</v>
      </c>
      <c r="B1063" s="6" t="s">
        <v>682</v>
      </c>
      <c r="C1063" s="7" t="str">
        <f t="shared" si="16"/>
        <v>SUBCUENTA</v>
      </c>
    </row>
    <row r="1064" spans="1:3" x14ac:dyDescent="0.25">
      <c r="A1064" s="5">
        <v>289510</v>
      </c>
      <c r="B1064" s="6" t="s">
        <v>683</v>
      </c>
      <c r="C1064" s="7" t="str">
        <f t="shared" si="16"/>
        <v>SUBCUENTA</v>
      </c>
    </row>
    <row r="1065" spans="1:3" x14ac:dyDescent="0.25">
      <c r="A1065" s="5">
        <v>289515</v>
      </c>
      <c r="B1065" s="6" t="s">
        <v>684</v>
      </c>
      <c r="C1065" s="7" t="str">
        <f t="shared" si="16"/>
        <v>SUBCUENTA</v>
      </c>
    </row>
    <row r="1066" spans="1:3" x14ac:dyDescent="0.25">
      <c r="A1066" s="5">
        <v>29</v>
      </c>
      <c r="B1066" s="6" t="s">
        <v>685</v>
      </c>
      <c r="C1066" s="7" t="str">
        <f t="shared" si="16"/>
        <v>GRUPO</v>
      </c>
    </row>
    <row r="1067" spans="1:3" x14ac:dyDescent="0.25">
      <c r="A1067" s="5">
        <v>2905</v>
      </c>
      <c r="B1067" s="6" t="s">
        <v>686</v>
      </c>
      <c r="C1067" s="7" t="str">
        <f t="shared" si="16"/>
        <v>CUENTA</v>
      </c>
    </row>
    <row r="1068" spans="1:3" x14ac:dyDescent="0.25">
      <c r="A1068" s="5">
        <v>290505</v>
      </c>
      <c r="B1068" s="6" t="s">
        <v>687</v>
      </c>
      <c r="C1068" s="7" t="str">
        <f t="shared" si="16"/>
        <v>SUBCUENTA</v>
      </c>
    </row>
    <row r="1069" spans="1:3" x14ac:dyDescent="0.25">
      <c r="A1069" s="5">
        <v>290510</v>
      </c>
      <c r="B1069" s="6" t="s">
        <v>688</v>
      </c>
      <c r="C1069" s="7" t="str">
        <f t="shared" si="16"/>
        <v>SUBCUENTA</v>
      </c>
    </row>
    <row r="1070" spans="1:3" x14ac:dyDescent="0.25">
      <c r="A1070" s="5">
        <v>2910</v>
      </c>
      <c r="B1070" s="6" t="s">
        <v>689</v>
      </c>
      <c r="C1070" s="7" t="str">
        <f t="shared" si="16"/>
        <v>CUENTA</v>
      </c>
    </row>
    <row r="1071" spans="1:3" ht="25.5" x14ac:dyDescent="0.25">
      <c r="A1071" s="5" t="s">
        <v>690</v>
      </c>
      <c r="B1071" s="6"/>
      <c r="C1071" s="7" t="str">
        <f t="shared" si="16"/>
        <v/>
      </c>
    </row>
    <row r="1072" spans="1:3" x14ac:dyDescent="0.25">
      <c r="A1072" s="5">
        <v>2915</v>
      </c>
      <c r="B1072" s="6" t="s">
        <v>64</v>
      </c>
      <c r="C1072" s="7" t="str">
        <f t="shared" si="16"/>
        <v>CUENTA</v>
      </c>
    </row>
    <row r="1073" spans="1:3" ht="25.5" x14ac:dyDescent="0.25">
      <c r="A1073" s="5" t="s">
        <v>691</v>
      </c>
      <c r="B1073" s="6"/>
      <c r="C1073" s="7" t="str">
        <f t="shared" si="16"/>
        <v/>
      </c>
    </row>
    <row r="1074" spans="1:3" x14ac:dyDescent="0.25">
      <c r="A1074" s="5">
        <v>3</v>
      </c>
      <c r="B1074" s="6" t="s">
        <v>692</v>
      </c>
      <c r="C1074" s="7" t="str">
        <f t="shared" si="16"/>
        <v>CLASE</v>
      </c>
    </row>
    <row r="1075" spans="1:3" x14ac:dyDescent="0.25">
      <c r="A1075" s="5">
        <v>31</v>
      </c>
      <c r="B1075" s="6" t="s">
        <v>693</v>
      </c>
      <c r="C1075" s="7" t="str">
        <f t="shared" si="16"/>
        <v>GRUPO</v>
      </c>
    </row>
    <row r="1076" spans="1:3" x14ac:dyDescent="0.25">
      <c r="A1076" s="5">
        <v>3105</v>
      </c>
      <c r="B1076" s="6" t="s">
        <v>694</v>
      </c>
      <c r="C1076" s="7" t="str">
        <f t="shared" si="16"/>
        <v>CUENTA</v>
      </c>
    </row>
    <row r="1077" spans="1:3" x14ac:dyDescent="0.25">
      <c r="A1077" s="5">
        <v>310505</v>
      </c>
      <c r="B1077" s="6" t="s">
        <v>695</v>
      </c>
      <c r="C1077" s="7" t="str">
        <f t="shared" si="16"/>
        <v>SUBCUENTA</v>
      </c>
    </row>
    <row r="1078" spans="1:3" x14ac:dyDescent="0.25">
      <c r="A1078" s="5">
        <v>310510</v>
      </c>
      <c r="B1078" s="6" t="s">
        <v>696</v>
      </c>
      <c r="C1078" s="7" t="str">
        <f t="shared" si="16"/>
        <v>SUBCUENTA</v>
      </c>
    </row>
    <row r="1079" spans="1:3" x14ac:dyDescent="0.25">
      <c r="A1079" s="5">
        <v>310515</v>
      </c>
      <c r="B1079" s="6" t="s">
        <v>697</v>
      </c>
      <c r="C1079" s="7" t="str">
        <f t="shared" si="16"/>
        <v>SUBCUENTA</v>
      </c>
    </row>
    <row r="1080" spans="1:3" x14ac:dyDescent="0.25">
      <c r="A1080" s="8">
        <v>31051501</v>
      </c>
      <c r="B1080" s="6" t="s">
        <v>698</v>
      </c>
      <c r="C1080" s="7"/>
    </row>
    <row r="1081" spans="1:3" x14ac:dyDescent="0.25">
      <c r="A1081" s="8">
        <v>31051502</v>
      </c>
      <c r="B1081" s="6" t="s">
        <v>699</v>
      </c>
      <c r="C1081" s="7"/>
    </row>
    <row r="1082" spans="1:3" x14ac:dyDescent="0.25">
      <c r="A1082" s="8">
        <v>31051503</v>
      </c>
      <c r="B1082" s="6" t="s">
        <v>700</v>
      </c>
      <c r="C1082" s="7"/>
    </row>
    <row r="1083" spans="1:3" x14ac:dyDescent="0.25">
      <c r="A1083" s="5">
        <v>3110</v>
      </c>
      <c r="B1083" s="6" t="s">
        <v>701</v>
      </c>
      <c r="C1083" s="7" t="str">
        <f t="shared" si="16"/>
        <v>CUENTA</v>
      </c>
    </row>
    <row r="1084" spans="1:3" x14ac:dyDescent="0.25">
      <c r="A1084" s="5">
        <v>311005</v>
      </c>
      <c r="B1084" s="6" t="s">
        <v>702</v>
      </c>
      <c r="C1084" s="7" t="str">
        <f t="shared" si="16"/>
        <v>SUBCUENTA</v>
      </c>
    </row>
    <row r="1085" spans="1:3" x14ac:dyDescent="0.25">
      <c r="A1085" s="5">
        <v>311010</v>
      </c>
      <c r="B1085" s="6" t="s">
        <v>703</v>
      </c>
      <c r="C1085" s="7" t="str">
        <f t="shared" si="16"/>
        <v>SUBCUENTA</v>
      </c>
    </row>
    <row r="1086" spans="1:3" x14ac:dyDescent="0.25">
      <c r="A1086" s="5">
        <v>3115</v>
      </c>
      <c r="B1086" s="6" t="s">
        <v>704</v>
      </c>
      <c r="C1086" s="7" t="str">
        <f t="shared" si="16"/>
        <v>CUENTA</v>
      </c>
    </row>
    <row r="1087" spans="1:3" x14ac:dyDescent="0.25">
      <c r="A1087" s="5">
        <v>311505</v>
      </c>
      <c r="B1087" s="6" t="s">
        <v>42</v>
      </c>
      <c r="C1087" s="7" t="str">
        <f t="shared" si="16"/>
        <v>SUBCUENTA</v>
      </c>
    </row>
    <row r="1088" spans="1:3" x14ac:dyDescent="0.25">
      <c r="A1088" s="5">
        <v>311510</v>
      </c>
      <c r="B1088" s="6" t="s">
        <v>705</v>
      </c>
      <c r="C1088" s="7" t="str">
        <f t="shared" si="16"/>
        <v>SUBCUENTA</v>
      </c>
    </row>
    <row r="1089" spans="1:3" x14ac:dyDescent="0.25">
      <c r="A1089" s="5">
        <v>311515</v>
      </c>
      <c r="B1089" s="6" t="s">
        <v>706</v>
      </c>
      <c r="C1089" s="7" t="str">
        <f t="shared" si="16"/>
        <v>SUBCUENTA</v>
      </c>
    </row>
    <row r="1090" spans="1:3" x14ac:dyDescent="0.25">
      <c r="A1090" s="5">
        <v>311520</v>
      </c>
      <c r="B1090" s="6" t="s">
        <v>707</v>
      </c>
      <c r="C1090" s="7" t="str">
        <f t="shared" si="16"/>
        <v>SUBCUENTA</v>
      </c>
    </row>
    <row r="1091" spans="1:3" x14ac:dyDescent="0.25">
      <c r="A1091" s="5">
        <v>3120</v>
      </c>
      <c r="B1091" s="6" t="s">
        <v>708</v>
      </c>
      <c r="C1091" s="7" t="str">
        <f t="shared" si="16"/>
        <v>CUENTA</v>
      </c>
    </row>
    <row r="1092" spans="1:3" ht="25.5" x14ac:dyDescent="0.25">
      <c r="A1092" s="5" t="s">
        <v>709</v>
      </c>
      <c r="B1092" s="6"/>
      <c r="C1092" s="7" t="str">
        <f t="shared" si="16"/>
        <v/>
      </c>
    </row>
    <row r="1093" spans="1:3" x14ac:dyDescent="0.25">
      <c r="A1093" s="5">
        <v>3125</v>
      </c>
      <c r="B1093" s="6" t="s">
        <v>710</v>
      </c>
      <c r="C1093" s="7" t="str">
        <f t="shared" si="16"/>
        <v>CUENTA</v>
      </c>
    </row>
    <row r="1094" spans="1:3" ht="25.5" x14ac:dyDescent="0.25">
      <c r="A1094" s="5" t="s">
        <v>711</v>
      </c>
      <c r="B1094" s="6"/>
      <c r="C1094" s="7" t="str">
        <f t="shared" si="16"/>
        <v/>
      </c>
    </row>
    <row r="1095" spans="1:3" x14ac:dyDescent="0.25">
      <c r="A1095" s="5">
        <v>3130</v>
      </c>
      <c r="B1095" s="6" t="s">
        <v>712</v>
      </c>
      <c r="C1095" s="7" t="str">
        <f t="shared" si="16"/>
        <v>CUENTA</v>
      </c>
    </row>
    <row r="1096" spans="1:3" ht="25.5" x14ac:dyDescent="0.25">
      <c r="A1096" s="5" t="s">
        <v>713</v>
      </c>
      <c r="B1096" s="6"/>
      <c r="C1096" s="7" t="str">
        <f t="shared" si="16"/>
        <v/>
      </c>
    </row>
    <row r="1097" spans="1:3" x14ac:dyDescent="0.25">
      <c r="A1097" s="5">
        <v>3135</v>
      </c>
      <c r="B1097" s="6" t="s">
        <v>714</v>
      </c>
      <c r="C1097" s="7" t="str">
        <f t="shared" si="16"/>
        <v>CUENTA</v>
      </c>
    </row>
    <row r="1098" spans="1:3" ht="25.5" x14ac:dyDescent="0.25">
      <c r="A1098" s="5" t="s">
        <v>715</v>
      </c>
      <c r="B1098" s="6"/>
      <c r="C1098" s="7" t="str">
        <f t="shared" si="16"/>
        <v/>
      </c>
    </row>
    <row r="1099" spans="1:3" x14ac:dyDescent="0.25">
      <c r="A1099" s="5">
        <v>3140</v>
      </c>
      <c r="B1099" s="6" t="s">
        <v>716</v>
      </c>
      <c r="C1099" s="7" t="str">
        <f t="shared" ref="C1099:C1162" si="17">IF(LEN(A1099)=1,"CLASE",IF(LEN(A1099)=2,"GRUPO",IF(LEN(A1099)=4,"CUENTA",IF(LEN(A1099)=6,"SUBCUENTA",""))))</f>
        <v>CUENTA</v>
      </c>
    </row>
    <row r="1100" spans="1:3" ht="25.5" x14ac:dyDescent="0.25">
      <c r="A1100" s="5" t="s">
        <v>717</v>
      </c>
      <c r="B1100" s="6"/>
      <c r="C1100" s="7" t="str">
        <f t="shared" si="17"/>
        <v/>
      </c>
    </row>
    <row r="1101" spans="1:3" x14ac:dyDescent="0.25">
      <c r="A1101" s="5">
        <v>32</v>
      </c>
      <c r="B1101" s="6" t="s">
        <v>718</v>
      </c>
      <c r="C1101" s="7" t="str">
        <f t="shared" si="17"/>
        <v>GRUPO</v>
      </c>
    </row>
    <row r="1102" spans="1:3" x14ac:dyDescent="0.25">
      <c r="A1102" s="5">
        <v>3205</v>
      </c>
      <c r="B1102" s="6" t="s">
        <v>719</v>
      </c>
      <c r="C1102" s="7" t="str">
        <f t="shared" si="17"/>
        <v>CUENTA</v>
      </c>
    </row>
    <row r="1103" spans="1:3" x14ac:dyDescent="0.25">
      <c r="A1103" s="5">
        <v>320505</v>
      </c>
      <c r="B1103" s="6" t="s">
        <v>720</v>
      </c>
      <c r="C1103" s="7" t="str">
        <f t="shared" si="17"/>
        <v>SUBCUENTA</v>
      </c>
    </row>
    <row r="1104" spans="1:3" x14ac:dyDescent="0.25">
      <c r="A1104" s="5">
        <v>320510</v>
      </c>
      <c r="B1104" s="6" t="s">
        <v>721</v>
      </c>
      <c r="C1104" s="7" t="str">
        <f t="shared" si="17"/>
        <v>SUBCUENTA</v>
      </c>
    </row>
    <row r="1105" spans="1:3" x14ac:dyDescent="0.25">
      <c r="A1105" s="5">
        <v>320515</v>
      </c>
      <c r="B1105" s="6" t="s">
        <v>722</v>
      </c>
      <c r="C1105" s="7" t="str">
        <f t="shared" si="17"/>
        <v>SUBCUENTA</v>
      </c>
    </row>
    <row r="1106" spans="1:3" x14ac:dyDescent="0.25">
      <c r="A1106" s="5">
        <v>3210</v>
      </c>
      <c r="B1106" s="6" t="s">
        <v>723</v>
      </c>
      <c r="C1106" s="7" t="str">
        <f t="shared" si="17"/>
        <v>CUENTA</v>
      </c>
    </row>
    <row r="1107" spans="1:3" x14ac:dyDescent="0.25">
      <c r="A1107" s="5">
        <v>321005</v>
      </c>
      <c r="B1107" s="6" t="s">
        <v>724</v>
      </c>
      <c r="C1107" s="7" t="str">
        <f t="shared" si="17"/>
        <v>SUBCUENTA</v>
      </c>
    </row>
    <row r="1108" spans="1:3" x14ac:dyDescent="0.25">
      <c r="A1108" s="5">
        <v>321010</v>
      </c>
      <c r="B1108" s="6" t="s">
        <v>725</v>
      </c>
      <c r="C1108" s="7" t="str">
        <f t="shared" si="17"/>
        <v>SUBCUENTA</v>
      </c>
    </row>
    <row r="1109" spans="1:3" x14ac:dyDescent="0.25">
      <c r="A1109" s="5">
        <v>321015</v>
      </c>
      <c r="B1109" s="6" t="s">
        <v>726</v>
      </c>
      <c r="C1109" s="7" t="str">
        <f t="shared" si="17"/>
        <v>SUBCUENTA</v>
      </c>
    </row>
    <row r="1110" spans="1:3" x14ac:dyDescent="0.25">
      <c r="A1110" s="5">
        <v>321020</v>
      </c>
      <c r="B1110" s="6" t="s">
        <v>727</v>
      </c>
      <c r="C1110" s="7" t="str">
        <f t="shared" si="17"/>
        <v>SUBCUENTA</v>
      </c>
    </row>
    <row r="1111" spans="1:3" x14ac:dyDescent="0.25">
      <c r="A1111" s="5">
        <v>321025</v>
      </c>
      <c r="B1111" s="6" t="s">
        <v>728</v>
      </c>
      <c r="C1111" s="7" t="str">
        <f t="shared" si="17"/>
        <v>SUBCUENTA</v>
      </c>
    </row>
    <row r="1112" spans="1:3" x14ac:dyDescent="0.25">
      <c r="A1112" s="5">
        <v>3215</v>
      </c>
      <c r="B1112" s="6" t="s">
        <v>384</v>
      </c>
      <c r="C1112" s="7" t="str">
        <f t="shared" si="17"/>
        <v>CUENTA</v>
      </c>
    </row>
    <row r="1113" spans="1:3" ht="25.5" x14ac:dyDescent="0.25">
      <c r="A1113" s="5" t="s">
        <v>729</v>
      </c>
      <c r="B1113" s="6"/>
      <c r="C1113" s="7" t="str">
        <f t="shared" si="17"/>
        <v/>
      </c>
    </row>
    <row r="1114" spans="1:3" x14ac:dyDescent="0.25">
      <c r="A1114" s="5">
        <v>33</v>
      </c>
      <c r="B1114" s="6" t="s">
        <v>730</v>
      </c>
      <c r="C1114" s="7" t="str">
        <f t="shared" si="17"/>
        <v>GRUPO</v>
      </c>
    </row>
    <row r="1115" spans="1:3" x14ac:dyDescent="0.25">
      <c r="A1115" s="5">
        <v>3305</v>
      </c>
      <c r="B1115" s="6" t="s">
        <v>731</v>
      </c>
      <c r="C1115" s="7" t="str">
        <f t="shared" si="17"/>
        <v>CUENTA</v>
      </c>
    </row>
    <row r="1116" spans="1:3" x14ac:dyDescent="0.25">
      <c r="A1116" s="5">
        <v>330505</v>
      </c>
      <c r="B1116" s="6" t="s">
        <v>732</v>
      </c>
      <c r="C1116" s="7" t="str">
        <f t="shared" si="17"/>
        <v>SUBCUENTA</v>
      </c>
    </row>
    <row r="1117" spans="1:3" x14ac:dyDescent="0.25">
      <c r="A1117" s="5">
        <v>330510</v>
      </c>
      <c r="B1117" s="6" t="s">
        <v>733</v>
      </c>
      <c r="C1117" s="7" t="str">
        <f t="shared" si="17"/>
        <v>SUBCUENTA</v>
      </c>
    </row>
    <row r="1118" spans="1:3" x14ac:dyDescent="0.25">
      <c r="A1118" s="5">
        <v>330515</v>
      </c>
      <c r="B1118" s="6" t="s">
        <v>734</v>
      </c>
      <c r="C1118" s="7" t="str">
        <f t="shared" si="17"/>
        <v>SUBCUENTA</v>
      </c>
    </row>
    <row r="1119" spans="1:3" x14ac:dyDescent="0.25">
      <c r="A1119" s="5">
        <v>330517</v>
      </c>
      <c r="B1119" s="6" t="s">
        <v>735</v>
      </c>
      <c r="C1119" s="7" t="str">
        <f t="shared" si="17"/>
        <v>SUBCUENTA</v>
      </c>
    </row>
    <row r="1120" spans="1:3" x14ac:dyDescent="0.25">
      <c r="A1120" s="5">
        <v>330520</v>
      </c>
      <c r="B1120" s="6" t="s">
        <v>736</v>
      </c>
      <c r="C1120" s="7" t="str">
        <f t="shared" si="17"/>
        <v>SUBCUENTA</v>
      </c>
    </row>
    <row r="1121" spans="1:3" x14ac:dyDescent="0.25">
      <c r="A1121" s="5">
        <v>330525</v>
      </c>
      <c r="B1121" s="6" t="s">
        <v>737</v>
      </c>
      <c r="C1121" s="7" t="str">
        <f t="shared" si="17"/>
        <v>SUBCUENTA</v>
      </c>
    </row>
    <row r="1122" spans="1:3" x14ac:dyDescent="0.25">
      <c r="A1122" s="5">
        <v>330530</v>
      </c>
      <c r="B1122" s="6" t="s">
        <v>738</v>
      </c>
      <c r="C1122" s="7" t="str">
        <f t="shared" si="17"/>
        <v>SUBCUENTA</v>
      </c>
    </row>
    <row r="1123" spans="1:3" x14ac:dyDescent="0.25">
      <c r="A1123" s="5">
        <v>330535</v>
      </c>
      <c r="B1123" s="6" t="s">
        <v>739</v>
      </c>
      <c r="C1123" s="7" t="str">
        <f t="shared" si="17"/>
        <v>SUBCUENTA</v>
      </c>
    </row>
    <row r="1124" spans="1:3" x14ac:dyDescent="0.25">
      <c r="A1124" s="5">
        <v>330595</v>
      </c>
      <c r="B1124" s="6" t="s">
        <v>53</v>
      </c>
      <c r="C1124" s="7" t="str">
        <f t="shared" si="17"/>
        <v>SUBCUENTA</v>
      </c>
    </row>
    <row r="1125" spans="1:3" x14ac:dyDescent="0.25">
      <c r="A1125" s="5">
        <v>3310</v>
      </c>
      <c r="B1125" s="6" t="s">
        <v>740</v>
      </c>
      <c r="C1125" s="7" t="str">
        <f t="shared" si="17"/>
        <v>CUENTA</v>
      </c>
    </row>
    <row r="1126" spans="1:3" x14ac:dyDescent="0.25">
      <c r="A1126" s="5">
        <v>331005</v>
      </c>
      <c r="B1126" s="6" t="s">
        <v>741</v>
      </c>
      <c r="C1126" s="7" t="str">
        <f t="shared" si="17"/>
        <v>SUBCUENTA</v>
      </c>
    </row>
    <row r="1127" spans="1:3" x14ac:dyDescent="0.25">
      <c r="A1127" s="5">
        <v>331010</v>
      </c>
      <c r="B1127" s="6" t="s">
        <v>742</v>
      </c>
      <c r="C1127" s="7" t="str">
        <f t="shared" si="17"/>
        <v>SUBCUENTA</v>
      </c>
    </row>
    <row r="1128" spans="1:3" x14ac:dyDescent="0.25">
      <c r="A1128" s="5">
        <v>331015</v>
      </c>
      <c r="B1128" s="6" t="s">
        <v>743</v>
      </c>
      <c r="C1128" s="7" t="str">
        <f t="shared" si="17"/>
        <v>SUBCUENTA</v>
      </c>
    </row>
    <row r="1129" spans="1:3" x14ac:dyDescent="0.25">
      <c r="A1129" s="5">
        <v>331095</v>
      </c>
      <c r="B1129" s="6" t="s">
        <v>53</v>
      </c>
      <c r="C1129" s="7" t="str">
        <f t="shared" si="17"/>
        <v>SUBCUENTA</v>
      </c>
    </row>
    <row r="1130" spans="1:3" x14ac:dyDescent="0.25">
      <c r="A1130" s="5">
        <v>3315</v>
      </c>
      <c r="B1130" s="6" t="s">
        <v>744</v>
      </c>
      <c r="C1130" s="7" t="str">
        <f t="shared" si="17"/>
        <v>CUENTA</v>
      </c>
    </row>
    <row r="1131" spans="1:3" x14ac:dyDescent="0.25">
      <c r="A1131" s="5">
        <v>331505</v>
      </c>
      <c r="B1131" s="6" t="s">
        <v>745</v>
      </c>
      <c r="C1131" s="7" t="str">
        <f t="shared" si="17"/>
        <v>SUBCUENTA</v>
      </c>
    </row>
    <row r="1132" spans="1:3" x14ac:dyDescent="0.25">
      <c r="A1132" s="5">
        <v>331510</v>
      </c>
      <c r="B1132" s="6" t="s">
        <v>741</v>
      </c>
      <c r="C1132" s="7" t="str">
        <f t="shared" si="17"/>
        <v>SUBCUENTA</v>
      </c>
    </row>
    <row r="1133" spans="1:3" x14ac:dyDescent="0.25">
      <c r="A1133" s="5">
        <v>331515</v>
      </c>
      <c r="B1133" s="6" t="s">
        <v>743</v>
      </c>
      <c r="C1133" s="7" t="str">
        <f t="shared" si="17"/>
        <v>SUBCUENTA</v>
      </c>
    </row>
    <row r="1134" spans="1:3" x14ac:dyDescent="0.25">
      <c r="A1134" s="5">
        <v>331520</v>
      </c>
      <c r="B1134" s="6" t="s">
        <v>746</v>
      </c>
      <c r="C1134" s="7" t="str">
        <f t="shared" si="17"/>
        <v>SUBCUENTA</v>
      </c>
    </row>
    <row r="1135" spans="1:3" x14ac:dyDescent="0.25">
      <c r="A1135" s="5">
        <v>331525</v>
      </c>
      <c r="B1135" s="6" t="s">
        <v>747</v>
      </c>
      <c r="C1135" s="7" t="str">
        <f t="shared" si="17"/>
        <v>SUBCUENTA</v>
      </c>
    </row>
    <row r="1136" spans="1:3" x14ac:dyDescent="0.25">
      <c r="A1136" s="5">
        <v>331530</v>
      </c>
      <c r="B1136" s="6" t="s">
        <v>748</v>
      </c>
      <c r="C1136" s="7" t="str">
        <f t="shared" si="17"/>
        <v>SUBCUENTA</v>
      </c>
    </row>
    <row r="1137" spans="1:3" x14ac:dyDescent="0.25">
      <c r="A1137" s="5">
        <v>331535</v>
      </c>
      <c r="B1137" s="6" t="s">
        <v>749</v>
      </c>
      <c r="C1137" s="7" t="str">
        <f t="shared" si="17"/>
        <v>SUBCUENTA</v>
      </c>
    </row>
    <row r="1138" spans="1:3" x14ac:dyDescent="0.25">
      <c r="A1138" s="5">
        <v>331540</v>
      </c>
      <c r="B1138" s="6" t="s">
        <v>750</v>
      </c>
      <c r="C1138" s="7" t="str">
        <f t="shared" si="17"/>
        <v>SUBCUENTA</v>
      </c>
    </row>
    <row r="1139" spans="1:3" x14ac:dyDescent="0.25">
      <c r="A1139" s="5">
        <v>331545</v>
      </c>
      <c r="B1139" s="6" t="s">
        <v>751</v>
      </c>
      <c r="C1139" s="7" t="str">
        <f t="shared" si="17"/>
        <v>SUBCUENTA</v>
      </c>
    </row>
    <row r="1140" spans="1:3" x14ac:dyDescent="0.25">
      <c r="A1140" s="5">
        <v>331595</v>
      </c>
      <c r="B1140" s="6" t="s">
        <v>53</v>
      </c>
      <c r="C1140" s="7" t="str">
        <f t="shared" si="17"/>
        <v>SUBCUENTA</v>
      </c>
    </row>
    <row r="1141" spans="1:3" x14ac:dyDescent="0.25">
      <c r="A1141" s="5">
        <v>34</v>
      </c>
      <c r="B1141" s="6" t="s">
        <v>752</v>
      </c>
      <c r="C1141" s="7" t="str">
        <f t="shared" si="17"/>
        <v>GRUPO</v>
      </c>
    </row>
    <row r="1142" spans="1:3" x14ac:dyDescent="0.25">
      <c r="A1142" s="5">
        <v>3405</v>
      </c>
      <c r="B1142" s="6" t="s">
        <v>41</v>
      </c>
      <c r="C1142" s="7" t="str">
        <f t="shared" si="17"/>
        <v>CUENTA</v>
      </c>
    </row>
    <row r="1143" spans="1:3" x14ac:dyDescent="0.25">
      <c r="A1143" s="5">
        <v>340505</v>
      </c>
      <c r="B1143" s="6" t="s">
        <v>753</v>
      </c>
      <c r="C1143" s="7" t="str">
        <f t="shared" si="17"/>
        <v>SUBCUENTA</v>
      </c>
    </row>
    <row r="1144" spans="1:3" x14ac:dyDescent="0.25">
      <c r="A1144" s="5">
        <v>340510</v>
      </c>
      <c r="B1144" s="6" t="s">
        <v>754</v>
      </c>
      <c r="C1144" s="7" t="str">
        <f t="shared" si="17"/>
        <v>SUBCUENTA</v>
      </c>
    </row>
    <row r="1145" spans="1:3" x14ac:dyDescent="0.25">
      <c r="A1145" s="5">
        <v>340515</v>
      </c>
      <c r="B1145" s="6" t="s">
        <v>755</v>
      </c>
      <c r="C1145" s="7" t="str">
        <f t="shared" si="17"/>
        <v>SUBCUENTA</v>
      </c>
    </row>
    <row r="1146" spans="1:3" x14ac:dyDescent="0.25">
      <c r="A1146" s="5">
        <v>340520</v>
      </c>
      <c r="B1146" s="6" t="s">
        <v>756</v>
      </c>
      <c r="C1146" s="7" t="str">
        <f t="shared" si="17"/>
        <v>SUBCUENTA</v>
      </c>
    </row>
    <row r="1147" spans="1:3" x14ac:dyDescent="0.25">
      <c r="A1147" s="5">
        <v>340525</v>
      </c>
      <c r="B1147" s="6" t="s">
        <v>757</v>
      </c>
      <c r="C1147" s="7" t="str">
        <f t="shared" si="17"/>
        <v>SUBCUENTA</v>
      </c>
    </row>
    <row r="1148" spans="1:3" x14ac:dyDescent="0.25">
      <c r="A1148" s="5">
        <v>3410</v>
      </c>
      <c r="B1148" s="6" t="s">
        <v>758</v>
      </c>
      <c r="C1148" s="7" t="str">
        <f t="shared" si="17"/>
        <v>CUENTA</v>
      </c>
    </row>
    <row r="1149" spans="1:3" ht="25.5" x14ac:dyDescent="0.25">
      <c r="A1149" s="5" t="s">
        <v>759</v>
      </c>
      <c r="B1149" s="6"/>
      <c r="C1149" s="7" t="str">
        <f t="shared" si="17"/>
        <v/>
      </c>
    </row>
    <row r="1150" spans="1:3" x14ac:dyDescent="0.25">
      <c r="A1150" s="5">
        <v>3415</v>
      </c>
      <c r="B1150" s="6" t="s">
        <v>760</v>
      </c>
      <c r="C1150" s="7" t="str">
        <f t="shared" si="17"/>
        <v>CUENTA</v>
      </c>
    </row>
    <row r="1151" spans="1:3" ht="25.5" x14ac:dyDescent="0.25">
      <c r="A1151" s="5" t="s">
        <v>761</v>
      </c>
      <c r="B1151" s="6"/>
      <c r="C1151" s="7" t="str">
        <f t="shared" si="17"/>
        <v/>
      </c>
    </row>
    <row r="1152" spans="1:3" x14ac:dyDescent="0.25">
      <c r="A1152" s="5">
        <v>35</v>
      </c>
      <c r="B1152" s="6" t="s">
        <v>762</v>
      </c>
      <c r="C1152" s="7" t="str">
        <f t="shared" si="17"/>
        <v>GRUPO</v>
      </c>
    </row>
    <row r="1153" spans="1:3" x14ac:dyDescent="0.25">
      <c r="A1153" s="5">
        <v>3505</v>
      </c>
      <c r="B1153" s="6" t="s">
        <v>763</v>
      </c>
      <c r="C1153" s="7" t="str">
        <f t="shared" si="17"/>
        <v>CUENTA</v>
      </c>
    </row>
    <row r="1154" spans="1:3" ht="25.5" x14ac:dyDescent="0.25">
      <c r="A1154" s="5" t="s">
        <v>764</v>
      </c>
      <c r="B1154" s="6"/>
      <c r="C1154" s="7" t="str">
        <f t="shared" si="17"/>
        <v/>
      </c>
    </row>
    <row r="1155" spans="1:3" x14ac:dyDescent="0.25">
      <c r="A1155" s="5">
        <v>3510</v>
      </c>
      <c r="B1155" s="6" t="s">
        <v>765</v>
      </c>
      <c r="C1155" s="7" t="str">
        <f t="shared" si="17"/>
        <v>CUENTA</v>
      </c>
    </row>
    <row r="1156" spans="1:3" ht="25.5" x14ac:dyDescent="0.25">
      <c r="A1156" s="5" t="s">
        <v>766</v>
      </c>
      <c r="B1156" s="6"/>
      <c r="C1156" s="7" t="str">
        <f t="shared" si="17"/>
        <v/>
      </c>
    </row>
    <row r="1157" spans="1:3" x14ac:dyDescent="0.25">
      <c r="A1157" s="5">
        <v>36</v>
      </c>
      <c r="B1157" s="6" t="s">
        <v>767</v>
      </c>
      <c r="C1157" s="7" t="str">
        <f t="shared" si="17"/>
        <v>GRUPO</v>
      </c>
    </row>
    <row r="1158" spans="1:3" x14ac:dyDescent="0.25">
      <c r="A1158" s="5">
        <v>3605</v>
      </c>
      <c r="B1158" s="6" t="s">
        <v>768</v>
      </c>
      <c r="C1158" s="7" t="str">
        <f t="shared" si="17"/>
        <v>CUENTA</v>
      </c>
    </row>
    <row r="1159" spans="1:3" x14ac:dyDescent="0.25">
      <c r="A1159" s="5">
        <v>360505</v>
      </c>
      <c r="B1159" s="6" t="s">
        <v>768</v>
      </c>
      <c r="C1159" s="7" t="str">
        <f t="shared" si="17"/>
        <v>SUBCUENTA</v>
      </c>
    </row>
    <row r="1160" spans="1:3" x14ac:dyDescent="0.25">
      <c r="A1160" s="5">
        <v>360510</v>
      </c>
      <c r="B1160" s="6" t="s">
        <v>769</v>
      </c>
      <c r="C1160" s="7" t="str">
        <f t="shared" si="17"/>
        <v>SUBCUENTA</v>
      </c>
    </row>
    <row r="1161" spans="1:3" x14ac:dyDescent="0.25">
      <c r="A1161" s="5">
        <v>3610</v>
      </c>
      <c r="B1161" s="6" t="s">
        <v>770</v>
      </c>
      <c r="C1161" s="7" t="str">
        <f t="shared" si="17"/>
        <v>CUENTA</v>
      </c>
    </row>
    <row r="1162" spans="1:3" x14ac:dyDescent="0.25">
      <c r="A1162" s="5">
        <v>361005</v>
      </c>
      <c r="B1162" s="6" t="s">
        <v>770</v>
      </c>
      <c r="C1162" s="7" t="str">
        <f t="shared" si="17"/>
        <v>SUBCUENTA</v>
      </c>
    </row>
    <row r="1163" spans="1:3" x14ac:dyDescent="0.25">
      <c r="A1163" s="5">
        <v>361010</v>
      </c>
      <c r="B1163" s="6" t="s">
        <v>771</v>
      </c>
      <c r="C1163" s="7" t="str">
        <f t="shared" ref="C1163:C1226" si="18">IF(LEN(A1163)=1,"CLASE",IF(LEN(A1163)=2,"GRUPO",IF(LEN(A1163)=4,"CUENTA",IF(LEN(A1163)=6,"SUBCUENTA",""))))</f>
        <v>SUBCUENTA</v>
      </c>
    </row>
    <row r="1164" spans="1:3" x14ac:dyDescent="0.25">
      <c r="A1164" s="5">
        <v>37</v>
      </c>
      <c r="B1164" s="6" t="s">
        <v>772</v>
      </c>
      <c r="C1164" s="7" t="str">
        <f t="shared" si="18"/>
        <v>GRUPO</v>
      </c>
    </row>
    <row r="1165" spans="1:3" x14ac:dyDescent="0.25">
      <c r="A1165" s="5">
        <v>3705</v>
      </c>
      <c r="B1165" s="6" t="s">
        <v>773</v>
      </c>
      <c r="C1165" s="7" t="str">
        <f t="shared" si="18"/>
        <v>CUENTA</v>
      </c>
    </row>
    <row r="1166" spans="1:3" ht="25.5" x14ac:dyDescent="0.25">
      <c r="A1166" s="5" t="s">
        <v>774</v>
      </c>
      <c r="B1166" s="6"/>
      <c r="C1166" s="7" t="str">
        <f t="shared" si="18"/>
        <v/>
      </c>
    </row>
    <row r="1167" spans="1:3" x14ac:dyDescent="0.25">
      <c r="A1167" s="5">
        <v>3710</v>
      </c>
      <c r="B1167" s="6" t="s">
        <v>775</v>
      </c>
      <c r="C1167" s="7" t="str">
        <f t="shared" si="18"/>
        <v>CUENTA</v>
      </c>
    </row>
    <row r="1168" spans="1:3" ht="25.5" x14ac:dyDescent="0.25">
      <c r="A1168" s="5" t="s">
        <v>776</v>
      </c>
      <c r="B1168" s="6"/>
      <c r="C1168" s="7" t="str">
        <f t="shared" si="18"/>
        <v/>
      </c>
    </row>
    <row r="1169" spans="1:3" x14ac:dyDescent="0.25">
      <c r="A1169" s="5">
        <v>38</v>
      </c>
      <c r="B1169" s="6" t="s">
        <v>777</v>
      </c>
      <c r="C1169" s="7" t="str">
        <f t="shared" si="18"/>
        <v>GRUPO</v>
      </c>
    </row>
    <row r="1170" spans="1:3" x14ac:dyDescent="0.25">
      <c r="A1170" s="5">
        <v>3805</v>
      </c>
      <c r="B1170" s="6" t="s">
        <v>450</v>
      </c>
      <c r="C1170" s="7" t="str">
        <f t="shared" si="18"/>
        <v>CUENTA</v>
      </c>
    </row>
    <row r="1171" spans="1:3" x14ac:dyDescent="0.25">
      <c r="A1171" s="5">
        <v>380505</v>
      </c>
      <c r="B1171" s="6" t="s">
        <v>26</v>
      </c>
      <c r="C1171" s="7" t="str">
        <f t="shared" si="18"/>
        <v>SUBCUENTA</v>
      </c>
    </row>
    <row r="1172" spans="1:3" x14ac:dyDescent="0.25">
      <c r="A1172" s="5">
        <v>380510</v>
      </c>
      <c r="B1172" s="6" t="s">
        <v>42</v>
      </c>
      <c r="C1172" s="7" t="str">
        <f t="shared" si="18"/>
        <v>SUBCUENTA</v>
      </c>
    </row>
    <row r="1173" spans="1:3" x14ac:dyDescent="0.25">
      <c r="A1173" s="5">
        <v>380515</v>
      </c>
      <c r="B1173" s="6" t="s">
        <v>87</v>
      </c>
      <c r="C1173" s="7" t="str">
        <f t="shared" si="18"/>
        <v>SUBCUENTA</v>
      </c>
    </row>
    <row r="1174" spans="1:3" x14ac:dyDescent="0.25">
      <c r="A1174" s="5">
        <v>3810</v>
      </c>
      <c r="B1174" s="6" t="s">
        <v>451</v>
      </c>
      <c r="C1174" s="7" t="str">
        <f t="shared" si="18"/>
        <v>CUENTA</v>
      </c>
    </row>
    <row r="1175" spans="1:3" x14ac:dyDescent="0.25">
      <c r="A1175" s="5">
        <v>381004</v>
      </c>
      <c r="B1175" s="6" t="s">
        <v>227</v>
      </c>
      <c r="C1175" s="7" t="str">
        <f t="shared" si="18"/>
        <v>SUBCUENTA</v>
      </c>
    </row>
    <row r="1176" spans="1:3" x14ac:dyDescent="0.25">
      <c r="A1176" s="5">
        <v>381006</v>
      </c>
      <c r="B1176" s="6" t="s">
        <v>254</v>
      </c>
      <c r="C1176" s="7" t="str">
        <f t="shared" si="18"/>
        <v>SUBCUENTA</v>
      </c>
    </row>
    <row r="1177" spans="1:3" x14ac:dyDescent="0.25">
      <c r="A1177" s="5">
        <v>381008</v>
      </c>
      <c r="B1177" s="6" t="s">
        <v>259</v>
      </c>
      <c r="C1177" s="7" t="str">
        <f t="shared" si="18"/>
        <v>SUBCUENTA</v>
      </c>
    </row>
    <row r="1178" spans="1:3" x14ac:dyDescent="0.25">
      <c r="A1178" s="5">
        <v>381012</v>
      </c>
      <c r="B1178" s="6" t="s">
        <v>266</v>
      </c>
      <c r="C1178" s="7" t="str">
        <f t="shared" si="18"/>
        <v>SUBCUENTA</v>
      </c>
    </row>
    <row r="1179" spans="1:3" x14ac:dyDescent="0.25">
      <c r="A1179" s="5">
        <v>381016</v>
      </c>
      <c r="B1179" s="6" t="s">
        <v>267</v>
      </c>
      <c r="C1179" s="7" t="str">
        <f t="shared" si="18"/>
        <v>SUBCUENTA</v>
      </c>
    </row>
    <row r="1180" spans="1:3" x14ac:dyDescent="0.25">
      <c r="A1180" s="5">
        <v>381020</v>
      </c>
      <c r="B1180" s="6" t="s">
        <v>268</v>
      </c>
      <c r="C1180" s="7" t="str">
        <f t="shared" si="18"/>
        <v>SUBCUENTA</v>
      </c>
    </row>
    <row r="1181" spans="1:3" x14ac:dyDescent="0.25">
      <c r="A1181" s="5">
        <v>381024</v>
      </c>
      <c r="B1181" s="6" t="s">
        <v>374</v>
      </c>
      <c r="C1181" s="7" t="str">
        <f t="shared" si="18"/>
        <v>SUBCUENTA</v>
      </c>
    </row>
    <row r="1182" spans="1:3" x14ac:dyDescent="0.25">
      <c r="A1182" s="5">
        <v>381028</v>
      </c>
      <c r="B1182" s="6" t="s">
        <v>270</v>
      </c>
      <c r="C1182" s="7" t="str">
        <f t="shared" si="18"/>
        <v>SUBCUENTA</v>
      </c>
    </row>
    <row r="1183" spans="1:3" x14ac:dyDescent="0.25">
      <c r="A1183" s="5">
        <v>381032</v>
      </c>
      <c r="B1183" s="6" t="s">
        <v>271</v>
      </c>
      <c r="C1183" s="7" t="str">
        <f t="shared" si="18"/>
        <v>SUBCUENTA</v>
      </c>
    </row>
    <row r="1184" spans="1:3" x14ac:dyDescent="0.25">
      <c r="A1184" s="5">
        <v>381036</v>
      </c>
      <c r="B1184" s="6" t="s">
        <v>272</v>
      </c>
      <c r="C1184" s="7" t="str">
        <f t="shared" si="18"/>
        <v>SUBCUENTA</v>
      </c>
    </row>
    <row r="1185" spans="1:3" x14ac:dyDescent="0.25">
      <c r="A1185" s="5">
        <v>381040</v>
      </c>
      <c r="B1185" s="6" t="s">
        <v>273</v>
      </c>
      <c r="C1185" s="7" t="str">
        <f t="shared" si="18"/>
        <v>SUBCUENTA</v>
      </c>
    </row>
    <row r="1186" spans="1:3" x14ac:dyDescent="0.25">
      <c r="A1186" s="5">
        <v>381044</v>
      </c>
      <c r="B1186" s="6" t="s">
        <v>274</v>
      </c>
      <c r="C1186" s="7" t="str">
        <f t="shared" si="18"/>
        <v>SUBCUENTA</v>
      </c>
    </row>
    <row r="1187" spans="1:3" x14ac:dyDescent="0.25">
      <c r="A1187" s="5">
        <v>381048</v>
      </c>
      <c r="B1187" s="6" t="s">
        <v>260</v>
      </c>
      <c r="C1187" s="7" t="str">
        <f t="shared" si="18"/>
        <v>SUBCUENTA</v>
      </c>
    </row>
    <row r="1188" spans="1:3" x14ac:dyDescent="0.25">
      <c r="A1188" s="5">
        <v>381052</v>
      </c>
      <c r="B1188" s="6" t="s">
        <v>357</v>
      </c>
      <c r="C1188" s="7" t="str">
        <f t="shared" si="18"/>
        <v>SUBCUENTA</v>
      </c>
    </row>
    <row r="1189" spans="1:3" x14ac:dyDescent="0.25">
      <c r="A1189" s="5">
        <v>381056</v>
      </c>
      <c r="B1189" s="6" t="s">
        <v>243</v>
      </c>
      <c r="C1189" s="7" t="str">
        <f t="shared" si="18"/>
        <v>SUBCUENTA</v>
      </c>
    </row>
    <row r="1190" spans="1:3" x14ac:dyDescent="0.25">
      <c r="A1190" s="5">
        <v>381060</v>
      </c>
      <c r="B1190" s="6" t="s">
        <v>360</v>
      </c>
      <c r="C1190" s="7" t="str">
        <f t="shared" si="18"/>
        <v>SUBCUENTA</v>
      </c>
    </row>
    <row r="1191" spans="1:3" x14ac:dyDescent="0.25">
      <c r="A1191" s="5">
        <v>381064</v>
      </c>
      <c r="B1191" s="6" t="s">
        <v>261</v>
      </c>
      <c r="C1191" s="7" t="str">
        <f t="shared" si="18"/>
        <v>SUBCUENTA</v>
      </c>
    </row>
    <row r="1192" spans="1:3" x14ac:dyDescent="0.25">
      <c r="A1192" s="5">
        <v>381068</v>
      </c>
      <c r="B1192" s="6" t="s">
        <v>367</v>
      </c>
      <c r="C1192" s="7" t="str">
        <f t="shared" si="18"/>
        <v>SUBCUENTA</v>
      </c>
    </row>
    <row r="1193" spans="1:3" x14ac:dyDescent="0.25">
      <c r="A1193" s="5">
        <v>381072</v>
      </c>
      <c r="B1193" s="6" t="s">
        <v>262</v>
      </c>
      <c r="C1193" s="7" t="str">
        <f t="shared" si="18"/>
        <v>SUBCUENTA</v>
      </c>
    </row>
    <row r="1194" spans="1:3" x14ac:dyDescent="0.25">
      <c r="A1194" s="5">
        <v>381076</v>
      </c>
      <c r="B1194" s="6" t="s">
        <v>371</v>
      </c>
      <c r="C1194" s="7" t="str">
        <f t="shared" si="18"/>
        <v>SUBCUENTA</v>
      </c>
    </row>
    <row r="1195" spans="1:3" x14ac:dyDescent="0.25">
      <c r="A1195" s="5">
        <v>381080</v>
      </c>
      <c r="B1195" s="6" t="s">
        <v>224</v>
      </c>
      <c r="C1195" s="7" t="str">
        <f t="shared" si="18"/>
        <v>SUBCUENTA</v>
      </c>
    </row>
    <row r="1196" spans="1:3" x14ac:dyDescent="0.25">
      <c r="A1196" s="5">
        <v>3895</v>
      </c>
      <c r="B1196" s="6" t="s">
        <v>452</v>
      </c>
      <c r="C1196" s="7" t="str">
        <f t="shared" si="18"/>
        <v>CUENTA</v>
      </c>
    </row>
    <row r="1197" spans="1:3" x14ac:dyDescent="0.25">
      <c r="A1197" s="5">
        <v>389505</v>
      </c>
      <c r="B1197" s="6" t="s">
        <v>439</v>
      </c>
      <c r="C1197" s="7" t="str">
        <f t="shared" si="18"/>
        <v>SUBCUENTA</v>
      </c>
    </row>
    <row r="1198" spans="1:3" x14ac:dyDescent="0.25">
      <c r="A1198" s="5">
        <v>389510</v>
      </c>
      <c r="B1198" s="6" t="s">
        <v>444</v>
      </c>
      <c r="C1198" s="7" t="str">
        <f t="shared" si="18"/>
        <v>SUBCUENTA</v>
      </c>
    </row>
    <row r="1199" spans="1:3" x14ac:dyDescent="0.25">
      <c r="A1199" s="5">
        <v>389515</v>
      </c>
      <c r="B1199" s="6" t="s">
        <v>446</v>
      </c>
      <c r="C1199" s="7" t="str">
        <f t="shared" si="18"/>
        <v>SUBCUENTA</v>
      </c>
    </row>
    <row r="1200" spans="1:3" x14ac:dyDescent="0.25">
      <c r="A1200" s="5">
        <v>389520</v>
      </c>
      <c r="B1200" s="6" t="s">
        <v>453</v>
      </c>
      <c r="C1200" s="7" t="str">
        <f t="shared" si="18"/>
        <v>SUBCUENTA</v>
      </c>
    </row>
    <row r="1201" spans="1:3" x14ac:dyDescent="0.25">
      <c r="A1201" s="5">
        <v>4</v>
      </c>
      <c r="B1201" s="6" t="s">
        <v>778</v>
      </c>
      <c r="C1201" s="7" t="str">
        <f t="shared" si="18"/>
        <v>CLASE</v>
      </c>
    </row>
    <row r="1202" spans="1:3" x14ac:dyDescent="0.25">
      <c r="A1202" s="5">
        <v>41</v>
      </c>
      <c r="B1202" s="6" t="s">
        <v>779</v>
      </c>
      <c r="C1202" s="7" t="str">
        <f t="shared" si="18"/>
        <v>GRUPO</v>
      </c>
    </row>
    <row r="1203" spans="1:3" x14ac:dyDescent="0.25">
      <c r="A1203" s="5">
        <v>4105</v>
      </c>
      <c r="B1203" s="6" t="s">
        <v>27</v>
      </c>
      <c r="C1203" s="7" t="str">
        <f t="shared" si="18"/>
        <v>CUENTA</v>
      </c>
    </row>
    <row r="1204" spans="1:3" x14ac:dyDescent="0.25">
      <c r="A1204" s="5">
        <v>410505</v>
      </c>
      <c r="B1204" s="6" t="s">
        <v>780</v>
      </c>
      <c r="C1204" s="7" t="str">
        <f t="shared" si="18"/>
        <v>SUBCUENTA</v>
      </c>
    </row>
    <row r="1205" spans="1:3" x14ac:dyDescent="0.25">
      <c r="A1205" s="5">
        <v>410510</v>
      </c>
      <c r="B1205" s="6" t="s">
        <v>781</v>
      </c>
      <c r="C1205" s="7" t="str">
        <f t="shared" si="18"/>
        <v>SUBCUENTA</v>
      </c>
    </row>
    <row r="1206" spans="1:3" x14ac:dyDescent="0.25">
      <c r="A1206" s="5">
        <v>410515</v>
      </c>
      <c r="B1206" s="6" t="s">
        <v>782</v>
      </c>
      <c r="C1206" s="7" t="str">
        <f t="shared" si="18"/>
        <v>SUBCUENTA</v>
      </c>
    </row>
    <row r="1207" spans="1:3" x14ac:dyDescent="0.25">
      <c r="A1207" s="5">
        <v>410520</v>
      </c>
      <c r="B1207" s="6" t="s">
        <v>783</v>
      </c>
      <c r="C1207" s="7" t="str">
        <f t="shared" si="18"/>
        <v>SUBCUENTA</v>
      </c>
    </row>
    <row r="1208" spans="1:3" x14ac:dyDescent="0.25">
      <c r="A1208" s="5">
        <v>410525</v>
      </c>
      <c r="B1208" s="6" t="s">
        <v>784</v>
      </c>
      <c r="C1208" s="7" t="str">
        <f t="shared" si="18"/>
        <v>SUBCUENTA</v>
      </c>
    </row>
    <row r="1209" spans="1:3" x14ac:dyDescent="0.25">
      <c r="A1209" s="5">
        <v>410530</v>
      </c>
      <c r="B1209" s="6" t="s">
        <v>785</v>
      </c>
      <c r="C1209" s="7" t="str">
        <f t="shared" si="18"/>
        <v>SUBCUENTA</v>
      </c>
    </row>
    <row r="1210" spans="1:3" x14ac:dyDescent="0.25">
      <c r="A1210" s="5">
        <v>410535</v>
      </c>
      <c r="B1210" s="6" t="s">
        <v>786</v>
      </c>
      <c r="C1210" s="7" t="str">
        <f t="shared" si="18"/>
        <v>SUBCUENTA</v>
      </c>
    </row>
    <row r="1211" spans="1:3" x14ac:dyDescent="0.25">
      <c r="A1211" s="5">
        <v>410540</v>
      </c>
      <c r="B1211" s="6" t="s">
        <v>787</v>
      </c>
      <c r="C1211" s="7" t="str">
        <f t="shared" si="18"/>
        <v>SUBCUENTA</v>
      </c>
    </row>
    <row r="1212" spans="1:3" x14ac:dyDescent="0.25">
      <c r="A1212" s="5">
        <v>410545</v>
      </c>
      <c r="B1212" s="6" t="s">
        <v>788</v>
      </c>
      <c r="C1212" s="7" t="str">
        <f t="shared" si="18"/>
        <v>SUBCUENTA</v>
      </c>
    </row>
    <row r="1213" spans="1:3" x14ac:dyDescent="0.25">
      <c r="A1213" s="5">
        <v>410550</v>
      </c>
      <c r="B1213" s="6" t="s">
        <v>789</v>
      </c>
      <c r="C1213" s="7" t="str">
        <f t="shared" si="18"/>
        <v>SUBCUENTA</v>
      </c>
    </row>
    <row r="1214" spans="1:3" x14ac:dyDescent="0.25">
      <c r="A1214" s="5">
        <v>410555</v>
      </c>
      <c r="B1214" s="6" t="s">
        <v>790</v>
      </c>
      <c r="C1214" s="7" t="str">
        <f t="shared" si="18"/>
        <v>SUBCUENTA</v>
      </c>
    </row>
    <row r="1215" spans="1:3" x14ac:dyDescent="0.25">
      <c r="A1215" s="5">
        <v>410560</v>
      </c>
      <c r="B1215" s="6" t="s">
        <v>791</v>
      </c>
      <c r="C1215" s="7" t="str">
        <f t="shared" si="18"/>
        <v>SUBCUENTA</v>
      </c>
    </row>
    <row r="1216" spans="1:3" x14ac:dyDescent="0.25">
      <c r="A1216" s="5">
        <v>410565</v>
      </c>
      <c r="B1216" s="6" t="s">
        <v>792</v>
      </c>
      <c r="C1216" s="7" t="str">
        <f t="shared" si="18"/>
        <v>SUBCUENTA</v>
      </c>
    </row>
    <row r="1217" spans="1:3" x14ac:dyDescent="0.25">
      <c r="A1217" s="5">
        <v>410570</v>
      </c>
      <c r="B1217" s="6" t="s">
        <v>793</v>
      </c>
      <c r="C1217" s="7" t="str">
        <f t="shared" si="18"/>
        <v>SUBCUENTA</v>
      </c>
    </row>
    <row r="1218" spans="1:3" x14ac:dyDescent="0.25">
      <c r="A1218" s="5">
        <v>410575</v>
      </c>
      <c r="B1218" s="6" t="s">
        <v>794</v>
      </c>
      <c r="C1218" s="7" t="str">
        <f t="shared" si="18"/>
        <v>SUBCUENTA</v>
      </c>
    </row>
    <row r="1219" spans="1:3" x14ac:dyDescent="0.25">
      <c r="A1219" s="5">
        <v>410580</v>
      </c>
      <c r="B1219" s="6" t="s">
        <v>795</v>
      </c>
      <c r="C1219" s="7" t="str">
        <f t="shared" si="18"/>
        <v>SUBCUENTA</v>
      </c>
    </row>
    <row r="1220" spans="1:3" x14ac:dyDescent="0.25">
      <c r="A1220" s="5">
        <v>410599</v>
      </c>
      <c r="B1220" s="6" t="s">
        <v>41</v>
      </c>
      <c r="C1220" s="7" t="str">
        <f t="shared" si="18"/>
        <v>SUBCUENTA</v>
      </c>
    </row>
    <row r="1221" spans="1:3" x14ac:dyDescent="0.25">
      <c r="A1221" s="5">
        <v>4110</v>
      </c>
      <c r="B1221" s="6" t="s">
        <v>28</v>
      </c>
      <c r="C1221" s="7" t="str">
        <f t="shared" si="18"/>
        <v>CUENTA</v>
      </c>
    </row>
    <row r="1222" spans="1:3" x14ac:dyDescent="0.25">
      <c r="A1222" s="5">
        <v>411005</v>
      </c>
      <c r="B1222" s="6" t="s">
        <v>796</v>
      </c>
      <c r="C1222" s="7" t="str">
        <f t="shared" si="18"/>
        <v>SUBCUENTA</v>
      </c>
    </row>
    <row r="1223" spans="1:3" x14ac:dyDescent="0.25">
      <c r="A1223" s="5">
        <v>411010</v>
      </c>
      <c r="B1223" s="6" t="s">
        <v>797</v>
      </c>
      <c r="C1223" s="7" t="str">
        <f t="shared" si="18"/>
        <v>SUBCUENTA</v>
      </c>
    </row>
    <row r="1224" spans="1:3" x14ac:dyDescent="0.25">
      <c r="A1224" s="5">
        <v>411095</v>
      </c>
      <c r="B1224" s="6" t="s">
        <v>798</v>
      </c>
      <c r="C1224" s="7" t="str">
        <f t="shared" si="18"/>
        <v>SUBCUENTA</v>
      </c>
    </row>
    <row r="1225" spans="1:3" x14ac:dyDescent="0.25">
      <c r="A1225" s="5">
        <v>411099</v>
      </c>
      <c r="B1225" s="6" t="s">
        <v>41</v>
      </c>
      <c r="C1225" s="7" t="str">
        <f t="shared" si="18"/>
        <v>SUBCUENTA</v>
      </c>
    </row>
    <row r="1226" spans="1:3" x14ac:dyDescent="0.25">
      <c r="A1226" s="5">
        <v>4115</v>
      </c>
      <c r="B1226" s="6" t="s">
        <v>29</v>
      </c>
      <c r="C1226" s="7" t="str">
        <f t="shared" si="18"/>
        <v>CUENTA</v>
      </c>
    </row>
    <row r="1227" spans="1:3" x14ac:dyDescent="0.25">
      <c r="A1227" s="5">
        <v>411505</v>
      </c>
      <c r="B1227" s="6" t="s">
        <v>799</v>
      </c>
      <c r="C1227" s="7" t="str">
        <f t="shared" ref="C1227:C1290" si="19">IF(LEN(A1227)=1,"CLASE",IF(LEN(A1227)=2,"GRUPO",IF(LEN(A1227)=4,"CUENTA",IF(LEN(A1227)=6,"SUBCUENTA",""))))</f>
        <v>SUBCUENTA</v>
      </c>
    </row>
    <row r="1228" spans="1:3" x14ac:dyDescent="0.25">
      <c r="A1228" s="5">
        <v>411510</v>
      </c>
      <c r="B1228" s="6" t="s">
        <v>800</v>
      </c>
      <c r="C1228" s="7" t="str">
        <f t="shared" si="19"/>
        <v>SUBCUENTA</v>
      </c>
    </row>
    <row r="1229" spans="1:3" x14ac:dyDescent="0.25">
      <c r="A1229" s="5">
        <v>411512</v>
      </c>
      <c r="B1229" s="6" t="s">
        <v>801</v>
      </c>
      <c r="C1229" s="7" t="str">
        <f t="shared" si="19"/>
        <v>SUBCUENTA</v>
      </c>
    </row>
    <row r="1230" spans="1:3" x14ac:dyDescent="0.25">
      <c r="A1230" s="5">
        <v>411514</v>
      </c>
      <c r="B1230" s="6" t="s">
        <v>802</v>
      </c>
      <c r="C1230" s="7" t="str">
        <f t="shared" si="19"/>
        <v>SUBCUENTA</v>
      </c>
    </row>
    <row r="1231" spans="1:3" x14ac:dyDescent="0.25">
      <c r="A1231" s="5">
        <v>411515</v>
      </c>
      <c r="B1231" s="6" t="s">
        <v>803</v>
      </c>
      <c r="C1231" s="7" t="str">
        <f t="shared" si="19"/>
        <v>SUBCUENTA</v>
      </c>
    </row>
    <row r="1232" spans="1:3" x14ac:dyDescent="0.25">
      <c r="A1232" s="5">
        <v>411520</v>
      </c>
      <c r="B1232" s="6" t="s">
        <v>804</v>
      </c>
      <c r="C1232" s="7" t="str">
        <f t="shared" si="19"/>
        <v>SUBCUENTA</v>
      </c>
    </row>
    <row r="1233" spans="1:3" x14ac:dyDescent="0.25">
      <c r="A1233" s="5">
        <v>411525</v>
      </c>
      <c r="B1233" s="6" t="s">
        <v>805</v>
      </c>
      <c r="C1233" s="7" t="str">
        <f t="shared" si="19"/>
        <v>SUBCUENTA</v>
      </c>
    </row>
    <row r="1234" spans="1:3" x14ac:dyDescent="0.25">
      <c r="A1234" s="5">
        <v>411527</v>
      </c>
      <c r="B1234" s="6" t="s">
        <v>806</v>
      </c>
      <c r="C1234" s="7" t="str">
        <f t="shared" si="19"/>
        <v>SUBCUENTA</v>
      </c>
    </row>
    <row r="1235" spans="1:3" x14ac:dyDescent="0.25">
      <c r="A1235" s="5">
        <v>411528</v>
      </c>
      <c r="B1235" s="6" t="s">
        <v>807</v>
      </c>
      <c r="C1235" s="7" t="str">
        <f t="shared" si="19"/>
        <v>SUBCUENTA</v>
      </c>
    </row>
    <row r="1236" spans="1:3" x14ac:dyDescent="0.25">
      <c r="A1236" s="5">
        <v>411530</v>
      </c>
      <c r="B1236" s="6" t="s">
        <v>808</v>
      </c>
      <c r="C1236" s="7" t="str">
        <f t="shared" si="19"/>
        <v>SUBCUENTA</v>
      </c>
    </row>
    <row r="1237" spans="1:3" x14ac:dyDescent="0.25">
      <c r="A1237" s="5">
        <v>411532</v>
      </c>
      <c r="B1237" s="6" t="s">
        <v>809</v>
      </c>
      <c r="C1237" s="7" t="str">
        <f t="shared" si="19"/>
        <v>SUBCUENTA</v>
      </c>
    </row>
    <row r="1238" spans="1:3" x14ac:dyDescent="0.25">
      <c r="A1238" s="5">
        <v>411595</v>
      </c>
      <c r="B1238" s="6" t="s">
        <v>798</v>
      </c>
      <c r="C1238" s="7" t="str">
        <f t="shared" si="19"/>
        <v>SUBCUENTA</v>
      </c>
    </row>
    <row r="1239" spans="1:3" x14ac:dyDescent="0.25">
      <c r="A1239" s="5">
        <v>411599</v>
      </c>
      <c r="B1239" s="6" t="s">
        <v>41</v>
      </c>
      <c r="C1239" s="7" t="str">
        <f t="shared" si="19"/>
        <v>SUBCUENTA</v>
      </c>
    </row>
    <row r="1240" spans="1:3" x14ac:dyDescent="0.25">
      <c r="A1240" s="5">
        <v>4120</v>
      </c>
      <c r="B1240" s="6" t="s">
        <v>810</v>
      </c>
      <c r="C1240" s="7" t="str">
        <f t="shared" si="19"/>
        <v>CUENTA</v>
      </c>
    </row>
    <row r="1241" spans="1:3" x14ac:dyDescent="0.25">
      <c r="A1241" s="5">
        <v>412001</v>
      </c>
      <c r="B1241" s="6" t="s">
        <v>811</v>
      </c>
      <c r="C1241" s="7" t="str">
        <f t="shared" si="19"/>
        <v>SUBCUENTA</v>
      </c>
    </row>
    <row r="1242" spans="1:3" x14ac:dyDescent="0.25">
      <c r="A1242" s="5">
        <v>412002</v>
      </c>
      <c r="B1242" s="6" t="s">
        <v>812</v>
      </c>
      <c r="C1242" s="7" t="str">
        <f t="shared" si="19"/>
        <v>SUBCUENTA</v>
      </c>
    </row>
    <row r="1243" spans="1:3" x14ac:dyDescent="0.25">
      <c r="A1243" s="5">
        <v>412003</v>
      </c>
      <c r="B1243" s="6" t="s">
        <v>813</v>
      </c>
      <c r="C1243" s="7" t="str">
        <f t="shared" si="19"/>
        <v>SUBCUENTA</v>
      </c>
    </row>
    <row r="1244" spans="1:3" x14ac:dyDescent="0.25">
      <c r="A1244" s="5">
        <v>412004</v>
      </c>
      <c r="B1244" s="6" t="s">
        <v>814</v>
      </c>
      <c r="C1244" s="7" t="str">
        <f t="shared" si="19"/>
        <v>SUBCUENTA</v>
      </c>
    </row>
    <row r="1245" spans="1:3" x14ac:dyDescent="0.25">
      <c r="A1245" s="5">
        <v>412005</v>
      </c>
      <c r="B1245" s="6" t="s">
        <v>815</v>
      </c>
      <c r="C1245" s="7" t="str">
        <f t="shared" si="19"/>
        <v>SUBCUENTA</v>
      </c>
    </row>
    <row r="1246" spans="1:3" x14ac:dyDescent="0.25">
      <c r="A1246" s="5">
        <v>412006</v>
      </c>
      <c r="B1246" s="6" t="s">
        <v>816</v>
      </c>
      <c r="C1246" s="7" t="str">
        <f t="shared" si="19"/>
        <v>SUBCUENTA</v>
      </c>
    </row>
    <row r="1247" spans="1:3" x14ac:dyDescent="0.25">
      <c r="A1247" s="5">
        <v>412007</v>
      </c>
      <c r="B1247" s="6" t="s">
        <v>817</v>
      </c>
      <c r="C1247" s="7" t="str">
        <f t="shared" si="19"/>
        <v>SUBCUENTA</v>
      </c>
    </row>
    <row r="1248" spans="1:3" x14ac:dyDescent="0.25">
      <c r="A1248" s="5">
        <v>412008</v>
      </c>
      <c r="B1248" s="6" t="s">
        <v>818</v>
      </c>
      <c r="C1248" s="7" t="str">
        <f t="shared" si="19"/>
        <v>SUBCUENTA</v>
      </c>
    </row>
    <row r="1249" spans="1:3" x14ac:dyDescent="0.25">
      <c r="A1249" s="5">
        <v>412009</v>
      </c>
      <c r="B1249" s="6" t="s">
        <v>819</v>
      </c>
      <c r="C1249" s="7" t="str">
        <f t="shared" si="19"/>
        <v>SUBCUENTA</v>
      </c>
    </row>
    <row r="1250" spans="1:3" x14ac:dyDescent="0.25">
      <c r="A1250" s="5">
        <v>412010</v>
      </c>
      <c r="B1250" s="6" t="s">
        <v>820</v>
      </c>
      <c r="C1250" s="7" t="str">
        <f t="shared" si="19"/>
        <v>SUBCUENTA</v>
      </c>
    </row>
    <row r="1251" spans="1:3" x14ac:dyDescent="0.25">
      <c r="A1251" s="5">
        <v>412011</v>
      </c>
      <c r="B1251" s="6" t="s">
        <v>821</v>
      </c>
      <c r="C1251" s="7" t="str">
        <f t="shared" si="19"/>
        <v>SUBCUENTA</v>
      </c>
    </row>
    <row r="1252" spans="1:3" x14ac:dyDescent="0.25">
      <c r="A1252" s="5">
        <v>412012</v>
      </c>
      <c r="B1252" s="6" t="s">
        <v>822</v>
      </c>
      <c r="C1252" s="7" t="str">
        <f t="shared" si="19"/>
        <v>SUBCUENTA</v>
      </c>
    </row>
    <row r="1253" spans="1:3" x14ac:dyDescent="0.25">
      <c r="A1253" s="5">
        <v>412013</v>
      </c>
      <c r="B1253" s="6" t="s">
        <v>823</v>
      </c>
      <c r="C1253" s="7" t="str">
        <f t="shared" si="19"/>
        <v>SUBCUENTA</v>
      </c>
    </row>
    <row r="1254" spans="1:3" x14ac:dyDescent="0.25">
      <c r="A1254" s="5">
        <v>412014</v>
      </c>
      <c r="B1254" s="6" t="s">
        <v>824</v>
      </c>
      <c r="C1254" s="7" t="str">
        <f t="shared" si="19"/>
        <v>SUBCUENTA</v>
      </c>
    </row>
    <row r="1255" spans="1:3" x14ac:dyDescent="0.25">
      <c r="A1255" s="5">
        <v>412015</v>
      </c>
      <c r="B1255" s="6" t="s">
        <v>825</v>
      </c>
      <c r="C1255" s="7" t="str">
        <f t="shared" si="19"/>
        <v>SUBCUENTA</v>
      </c>
    </row>
    <row r="1256" spans="1:3" x14ac:dyDescent="0.25">
      <c r="A1256" s="5">
        <v>412016</v>
      </c>
      <c r="B1256" s="6" t="s">
        <v>826</v>
      </c>
      <c r="C1256" s="7" t="str">
        <f t="shared" si="19"/>
        <v>SUBCUENTA</v>
      </c>
    </row>
    <row r="1257" spans="1:3" x14ac:dyDescent="0.25">
      <c r="A1257" s="5">
        <v>412017</v>
      </c>
      <c r="B1257" s="6" t="s">
        <v>827</v>
      </c>
      <c r="C1257" s="7" t="str">
        <f t="shared" si="19"/>
        <v>SUBCUENTA</v>
      </c>
    </row>
    <row r="1258" spans="1:3" x14ac:dyDescent="0.25">
      <c r="A1258" s="5">
        <v>412018</v>
      </c>
      <c r="B1258" s="6" t="s">
        <v>828</v>
      </c>
      <c r="C1258" s="7" t="str">
        <f t="shared" si="19"/>
        <v>SUBCUENTA</v>
      </c>
    </row>
    <row r="1259" spans="1:3" x14ac:dyDescent="0.25">
      <c r="A1259" s="5">
        <v>412019</v>
      </c>
      <c r="B1259" s="6" t="s">
        <v>829</v>
      </c>
      <c r="C1259" s="7" t="str">
        <f t="shared" si="19"/>
        <v>SUBCUENTA</v>
      </c>
    </row>
    <row r="1260" spans="1:3" x14ac:dyDescent="0.25">
      <c r="A1260" s="5">
        <v>412020</v>
      </c>
      <c r="B1260" s="6" t="s">
        <v>830</v>
      </c>
      <c r="C1260" s="7" t="str">
        <f t="shared" si="19"/>
        <v>SUBCUENTA</v>
      </c>
    </row>
    <row r="1261" spans="1:3" x14ac:dyDescent="0.25">
      <c r="A1261" s="5">
        <v>412021</v>
      </c>
      <c r="B1261" s="6" t="s">
        <v>831</v>
      </c>
      <c r="C1261" s="7" t="str">
        <f t="shared" si="19"/>
        <v>SUBCUENTA</v>
      </c>
    </row>
    <row r="1262" spans="1:3" x14ac:dyDescent="0.25">
      <c r="A1262" s="5">
        <v>412022</v>
      </c>
      <c r="B1262" s="6" t="s">
        <v>832</v>
      </c>
      <c r="C1262" s="7" t="str">
        <f t="shared" si="19"/>
        <v>SUBCUENTA</v>
      </c>
    </row>
    <row r="1263" spans="1:3" x14ac:dyDescent="0.25">
      <c r="A1263" s="5">
        <v>412023</v>
      </c>
      <c r="B1263" s="6" t="s">
        <v>833</v>
      </c>
      <c r="C1263" s="7" t="str">
        <f t="shared" si="19"/>
        <v>SUBCUENTA</v>
      </c>
    </row>
    <row r="1264" spans="1:3" x14ac:dyDescent="0.25">
      <c r="A1264" s="5">
        <v>412024</v>
      </c>
      <c r="B1264" s="6" t="s">
        <v>834</v>
      </c>
      <c r="C1264" s="7" t="str">
        <f t="shared" si="19"/>
        <v>SUBCUENTA</v>
      </c>
    </row>
    <row r="1265" spans="1:3" x14ac:dyDescent="0.25">
      <c r="A1265" s="5">
        <v>412025</v>
      </c>
      <c r="B1265" s="6" t="s">
        <v>835</v>
      </c>
      <c r="C1265" s="7" t="str">
        <f t="shared" si="19"/>
        <v>SUBCUENTA</v>
      </c>
    </row>
    <row r="1266" spans="1:3" x14ac:dyDescent="0.25">
      <c r="A1266" s="5">
        <v>412026</v>
      </c>
      <c r="B1266" s="6" t="s">
        <v>836</v>
      </c>
      <c r="C1266" s="7" t="str">
        <f t="shared" si="19"/>
        <v>SUBCUENTA</v>
      </c>
    </row>
    <row r="1267" spans="1:3" x14ac:dyDescent="0.25">
      <c r="A1267" s="5">
        <v>412027</v>
      </c>
      <c r="B1267" s="6" t="s">
        <v>837</v>
      </c>
      <c r="C1267" s="7" t="str">
        <f t="shared" si="19"/>
        <v>SUBCUENTA</v>
      </c>
    </row>
    <row r="1268" spans="1:3" x14ac:dyDescent="0.25">
      <c r="A1268" s="5">
        <v>412028</v>
      </c>
      <c r="B1268" s="6" t="s">
        <v>838</v>
      </c>
      <c r="C1268" s="7" t="str">
        <f t="shared" si="19"/>
        <v>SUBCUENTA</v>
      </c>
    </row>
    <row r="1269" spans="1:3" x14ac:dyDescent="0.25">
      <c r="A1269" s="5">
        <v>412029</v>
      </c>
      <c r="B1269" s="6" t="s">
        <v>839</v>
      </c>
      <c r="C1269" s="7" t="str">
        <f t="shared" si="19"/>
        <v>SUBCUENTA</v>
      </c>
    </row>
    <row r="1270" spans="1:3" x14ac:dyDescent="0.25">
      <c r="A1270" s="5">
        <v>412030</v>
      </c>
      <c r="B1270" s="6" t="s">
        <v>840</v>
      </c>
      <c r="C1270" s="7" t="str">
        <f t="shared" si="19"/>
        <v>SUBCUENTA</v>
      </c>
    </row>
    <row r="1271" spans="1:3" x14ac:dyDescent="0.25">
      <c r="A1271" s="5">
        <v>412031</v>
      </c>
      <c r="B1271" s="6" t="s">
        <v>841</v>
      </c>
      <c r="C1271" s="7" t="str">
        <f t="shared" si="19"/>
        <v>SUBCUENTA</v>
      </c>
    </row>
    <row r="1272" spans="1:3" x14ac:dyDescent="0.25">
      <c r="A1272" s="5">
        <v>412032</v>
      </c>
      <c r="B1272" s="6" t="s">
        <v>842</v>
      </c>
      <c r="C1272" s="7" t="str">
        <f t="shared" si="19"/>
        <v>SUBCUENTA</v>
      </c>
    </row>
    <row r="1273" spans="1:3" x14ac:dyDescent="0.25">
      <c r="A1273" s="5">
        <v>412033</v>
      </c>
      <c r="B1273" s="6" t="s">
        <v>843</v>
      </c>
      <c r="C1273" s="7" t="str">
        <f t="shared" si="19"/>
        <v>SUBCUENTA</v>
      </c>
    </row>
    <row r="1274" spans="1:3" x14ac:dyDescent="0.25">
      <c r="A1274" s="5">
        <v>412034</v>
      </c>
      <c r="B1274" s="6" t="s">
        <v>844</v>
      </c>
      <c r="C1274" s="7" t="str">
        <f t="shared" si="19"/>
        <v>SUBCUENTA</v>
      </c>
    </row>
    <row r="1275" spans="1:3" x14ac:dyDescent="0.25">
      <c r="A1275" s="5">
        <v>412035</v>
      </c>
      <c r="B1275" s="6" t="s">
        <v>845</v>
      </c>
      <c r="C1275" s="7" t="str">
        <f t="shared" si="19"/>
        <v>SUBCUENTA</v>
      </c>
    </row>
    <row r="1276" spans="1:3" x14ac:dyDescent="0.25">
      <c r="A1276" s="5">
        <v>412036</v>
      </c>
      <c r="B1276" s="6" t="s">
        <v>846</v>
      </c>
      <c r="C1276" s="7" t="str">
        <f t="shared" si="19"/>
        <v>SUBCUENTA</v>
      </c>
    </row>
    <row r="1277" spans="1:3" x14ac:dyDescent="0.25">
      <c r="A1277" s="5">
        <v>412037</v>
      </c>
      <c r="B1277" s="6" t="s">
        <v>847</v>
      </c>
      <c r="C1277" s="7" t="str">
        <f t="shared" si="19"/>
        <v>SUBCUENTA</v>
      </c>
    </row>
    <row r="1278" spans="1:3" x14ac:dyDescent="0.25">
      <c r="A1278" s="5">
        <v>412038</v>
      </c>
      <c r="B1278" s="6" t="s">
        <v>848</v>
      </c>
      <c r="C1278" s="7" t="str">
        <f t="shared" si="19"/>
        <v>SUBCUENTA</v>
      </c>
    </row>
    <row r="1279" spans="1:3" x14ac:dyDescent="0.25">
      <c r="A1279" s="5">
        <v>412039</v>
      </c>
      <c r="B1279" s="6" t="s">
        <v>849</v>
      </c>
      <c r="C1279" s="7" t="str">
        <f t="shared" si="19"/>
        <v>SUBCUENTA</v>
      </c>
    </row>
    <row r="1280" spans="1:3" x14ac:dyDescent="0.25">
      <c r="A1280" s="5">
        <v>412040</v>
      </c>
      <c r="B1280" s="6" t="s">
        <v>850</v>
      </c>
      <c r="C1280" s="7" t="str">
        <f t="shared" si="19"/>
        <v>SUBCUENTA</v>
      </c>
    </row>
    <row r="1281" spans="1:3" x14ac:dyDescent="0.25">
      <c r="A1281" s="5">
        <v>412041</v>
      </c>
      <c r="B1281" s="6" t="s">
        <v>851</v>
      </c>
      <c r="C1281" s="7" t="str">
        <f t="shared" si="19"/>
        <v>SUBCUENTA</v>
      </c>
    </row>
    <row r="1282" spans="1:3" x14ac:dyDescent="0.25">
      <c r="A1282" s="5">
        <v>412042</v>
      </c>
      <c r="B1282" s="6" t="s">
        <v>852</v>
      </c>
      <c r="C1282" s="7" t="str">
        <f t="shared" si="19"/>
        <v>SUBCUENTA</v>
      </c>
    </row>
    <row r="1283" spans="1:3" x14ac:dyDescent="0.25">
      <c r="A1283" s="5">
        <v>412043</v>
      </c>
      <c r="B1283" s="6" t="s">
        <v>853</v>
      </c>
      <c r="C1283" s="7" t="str">
        <f t="shared" si="19"/>
        <v>SUBCUENTA</v>
      </c>
    </row>
    <row r="1284" spans="1:3" x14ac:dyDescent="0.25">
      <c r="A1284" s="5">
        <v>412044</v>
      </c>
      <c r="B1284" s="6" t="s">
        <v>854</v>
      </c>
      <c r="C1284" s="7" t="str">
        <f t="shared" si="19"/>
        <v>SUBCUENTA</v>
      </c>
    </row>
    <row r="1285" spans="1:3" x14ac:dyDescent="0.25">
      <c r="A1285" s="5">
        <v>412045</v>
      </c>
      <c r="B1285" s="6" t="s">
        <v>855</v>
      </c>
      <c r="C1285" s="7" t="str">
        <f t="shared" si="19"/>
        <v>SUBCUENTA</v>
      </c>
    </row>
    <row r="1286" spans="1:3" x14ac:dyDescent="0.25">
      <c r="A1286" s="5">
        <v>412046</v>
      </c>
      <c r="B1286" s="6" t="s">
        <v>856</v>
      </c>
      <c r="C1286" s="7" t="str">
        <f t="shared" si="19"/>
        <v>SUBCUENTA</v>
      </c>
    </row>
    <row r="1287" spans="1:3" x14ac:dyDescent="0.25">
      <c r="A1287" s="5">
        <v>412047</v>
      </c>
      <c r="B1287" s="6" t="s">
        <v>857</v>
      </c>
      <c r="C1287" s="7" t="str">
        <f t="shared" si="19"/>
        <v>SUBCUENTA</v>
      </c>
    </row>
    <row r="1288" spans="1:3" x14ac:dyDescent="0.25">
      <c r="A1288" s="5">
        <v>412048</v>
      </c>
      <c r="B1288" s="6" t="s">
        <v>858</v>
      </c>
      <c r="C1288" s="7" t="str">
        <f t="shared" si="19"/>
        <v>SUBCUENTA</v>
      </c>
    </row>
    <row r="1289" spans="1:3" x14ac:dyDescent="0.25">
      <c r="A1289" s="5">
        <v>412049</v>
      </c>
      <c r="B1289" s="6" t="s">
        <v>859</v>
      </c>
      <c r="C1289" s="7" t="str">
        <f t="shared" si="19"/>
        <v>SUBCUENTA</v>
      </c>
    </row>
    <row r="1290" spans="1:3" x14ac:dyDescent="0.25">
      <c r="A1290" s="5">
        <v>412050</v>
      </c>
      <c r="B1290" s="6" t="s">
        <v>860</v>
      </c>
      <c r="C1290" s="7" t="str">
        <f t="shared" si="19"/>
        <v>SUBCUENTA</v>
      </c>
    </row>
    <row r="1291" spans="1:3" x14ac:dyDescent="0.25">
      <c r="A1291" s="5">
        <v>412051</v>
      </c>
      <c r="B1291" s="6" t="s">
        <v>861</v>
      </c>
      <c r="C1291" s="7" t="str">
        <f t="shared" ref="C1291:C1354" si="20">IF(LEN(A1291)=1,"CLASE",IF(LEN(A1291)=2,"GRUPO",IF(LEN(A1291)=4,"CUENTA",IF(LEN(A1291)=6,"SUBCUENTA",""))))</f>
        <v>SUBCUENTA</v>
      </c>
    </row>
    <row r="1292" spans="1:3" x14ac:dyDescent="0.25">
      <c r="A1292" s="5">
        <v>412052</v>
      </c>
      <c r="B1292" s="6" t="s">
        <v>862</v>
      </c>
      <c r="C1292" s="7" t="str">
        <f t="shared" si="20"/>
        <v>SUBCUENTA</v>
      </c>
    </row>
    <row r="1293" spans="1:3" x14ac:dyDescent="0.25">
      <c r="A1293" s="5">
        <v>412053</v>
      </c>
      <c r="B1293" s="6" t="s">
        <v>863</v>
      </c>
      <c r="C1293" s="7" t="str">
        <f t="shared" si="20"/>
        <v>SUBCUENTA</v>
      </c>
    </row>
    <row r="1294" spans="1:3" x14ac:dyDescent="0.25">
      <c r="A1294" s="5">
        <v>412054</v>
      </c>
      <c r="B1294" s="6" t="s">
        <v>864</v>
      </c>
      <c r="C1294" s="7" t="str">
        <f t="shared" si="20"/>
        <v>SUBCUENTA</v>
      </c>
    </row>
    <row r="1295" spans="1:3" x14ac:dyDescent="0.25">
      <c r="A1295" s="5">
        <v>412055</v>
      </c>
      <c r="B1295" s="6" t="s">
        <v>865</v>
      </c>
      <c r="C1295" s="7" t="str">
        <f t="shared" si="20"/>
        <v>SUBCUENTA</v>
      </c>
    </row>
    <row r="1296" spans="1:3" x14ac:dyDescent="0.25">
      <c r="A1296" s="5">
        <v>412056</v>
      </c>
      <c r="B1296" s="6" t="s">
        <v>866</v>
      </c>
      <c r="C1296" s="7" t="str">
        <f t="shared" si="20"/>
        <v>SUBCUENTA</v>
      </c>
    </row>
    <row r="1297" spans="1:3" x14ac:dyDescent="0.25">
      <c r="A1297" s="5">
        <v>412057</v>
      </c>
      <c r="B1297" s="6" t="s">
        <v>867</v>
      </c>
      <c r="C1297" s="7" t="str">
        <f t="shared" si="20"/>
        <v>SUBCUENTA</v>
      </c>
    </row>
    <row r="1298" spans="1:3" x14ac:dyDescent="0.25">
      <c r="A1298" s="5">
        <v>412058</v>
      </c>
      <c r="B1298" s="6" t="s">
        <v>868</v>
      </c>
      <c r="C1298" s="7" t="str">
        <f t="shared" si="20"/>
        <v>SUBCUENTA</v>
      </c>
    </row>
    <row r="1299" spans="1:3" x14ac:dyDescent="0.25">
      <c r="A1299" s="5">
        <v>412059</v>
      </c>
      <c r="B1299" s="6" t="s">
        <v>869</v>
      </c>
      <c r="C1299" s="7" t="str">
        <f t="shared" si="20"/>
        <v>SUBCUENTA</v>
      </c>
    </row>
    <row r="1300" spans="1:3" x14ac:dyDescent="0.25">
      <c r="A1300" s="5">
        <v>412060</v>
      </c>
      <c r="B1300" s="6" t="s">
        <v>870</v>
      </c>
      <c r="C1300" s="7" t="str">
        <f t="shared" si="20"/>
        <v>SUBCUENTA</v>
      </c>
    </row>
    <row r="1301" spans="1:3" x14ac:dyDescent="0.25">
      <c r="A1301" s="5">
        <v>412061</v>
      </c>
      <c r="B1301" s="6" t="s">
        <v>871</v>
      </c>
      <c r="C1301" s="7" t="str">
        <f t="shared" si="20"/>
        <v>SUBCUENTA</v>
      </c>
    </row>
    <row r="1302" spans="1:3" x14ac:dyDescent="0.25">
      <c r="A1302" s="5">
        <v>412062</v>
      </c>
      <c r="B1302" s="6" t="s">
        <v>872</v>
      </c>
      <c r="C1302" s="7" t="str">
        <f t="shared" si="20"/>
        <v>SUBCUENTA</v>
      </c>
    </row>
    <row r="1303" spans="1:3" x14ac:dyDescent="0.25">
      <c r="A1303" s="5">
        <v>412063</v>
      </c>
      <c r="B1303" s="6" t="s">
        <v>873</v>
      </c>
      <c r="C1303" s="7" t="str">
        <f t="shared" si="20"/>
        <v>SUBCUENTA</v>
      </c>
    </row>
    <row r="1304" spans="1:3" x14ac:dyDescent="0.25">
      <c r="A1304" s="5">
        <v>412064</v>
      </c>
      <c r="B1304" s="6" t="s">
        <v>874</v>
      </c>
      <c r="C1304" s="7" t="str">
        <f t="shared" si="20"/>
        <v>SUBCUENTA</v>
      </c>
    </row>
    <row r="1305" spans="1:3" x14ac:dyDescent="0.25">
      <c r="A1305" s="5">
        <v>412065</v>
      </c>
      <c r="B1305" s="6" t="s">
        <v>875</v>
      </c>
      <c r="C1305" s="7" t="str">
        <f t="shared" si="20"/>
        <v>SUBCUENTA</v>
      </c>
    </row>
    <row r="1306" spans="1:3" x14ac:dyDescent="0.25">
      <c r="A1306" s="5">
        <v>412066</v>
      </c>
      <c r="B1306" s="6" t="s">
        <v>876</v>
      </c>
      <c r="C1306" s="7" t="str">
        <f t="shared" si="20"/>
        <v>SUBCUENTA</v>
      </c>
    </row>
    <row r="1307" spans="1:3" x14ac:dyDescent="0.25">
      <c r="A1307" s="5">
        <v>412067</v>
      </c>
      <c r="B1307" s="6" t="s">
        <v>877</v>
      </c>
      <c r="C1307" s="7" t="str">
        <f t="shared" si="20"/>
        <v>SUBCUENTA</v>
      </c>
    </row>
    <row r="1308" spans="1:3" x14ac:dyDescent="0.25">
      <c r="A1308" s="5">
        <v>412068</v>
      </c>
      <c r="B1308" s="6" t="s">
        <v>878</v>
      </c>
      <c r="C1308" s="7" t="str">
        <f t="shared" si="20"/>
        <v>SUBCUENTA</v>
      </c>
    </row>
    <row r="1309" spans="1:3" x14ac:dyDescent="0.25">
      <c r="A1309" s="5">
        <v>412069</v>
      </c>
      <c r="B1309" s="6" t="s">
        <v>879</v>
      </c>
      <c r="C1309" s="7" t="str">
        <f t="shared" si="20"/>
        <v>SUBCUENTA</v>
      </c>
    </row>
    <row r="1310" spans="1:3" x14ac:dyDescent="0.25">
      <c r="A1310" s="5">
        <v>412070</v>
      </c>
      <c r="B1310" s="6" t="s">
        <v>880</v>
      </c>
      <c r="C1310" s="7" t="str">
        <f t="shared" si="20"/>
        <v>SUBCUENTA</v>
      </c>
    </row>
    <row r="1311" spans="1:3" x14ac:dyDescent="0.25">
      <c r="A1311" s="5">
        <v>412071</v>
      </c>
      <c r="B1311" s="6" t="s">
        <v>881</v>
      </c>
      <c r="C1311" s="7" t="str">
        <f t="shared" si="20"/>
        <v>SUBCUENTA</v>
      </c>
    </row>
    <row r="1312" spans="1:3" x14ac:dyDescent="0.25">
      <c r="A1312" s="5">
        <v>412072</v>
      </c>
      <c r="B1312" s="6" t="s">
        <v>882</v>
      </c>
      <c r="C1312" s="7" t="str">
        <f t="shared" si="20"/>
        <v>SUBCUENTA</v>
      </c>
    </row>
    <row r="1313" spans="1:3" x14ac:dyDescent="0.25">
      <c r="A1313" s="5">
        <v>412073</v>
      </c>
      <c r="B1313" s="6" t="s">
        <v>883</v>
      </c>
      <c r="C1313" s="7" t="str">
        <f t="shared" si="20"/>
        <v>SUBCUENTA</v>
      </c>
    </row>
    <row r="1314" spans="1:3" x14ac:dyDescent="0.25">
      <c r="A1314" s="5">
        <v>412074</v>
      </c>
      <c r="B1314" s="6" t="s">
        <v>884</v>
      </c>
      <c r="C1314" s="7" t="str">
        <f t="shared" si="20"/>
        <v>SUBCUENTA</v>
      </c>
    </row>
    <row r="1315" spans="1:3" x14ac:dyDescent="0.25">
      <c r="A1315" s="5">
        <v>412075</v>
      </c>
      <c r="B1315" s="6" t="s">
        <v>885</v>
      </c>
      <c r="C1315" s="7" t="str">
        <f t="shared" si="20"/>
        <v>SUBCUENTA</v>
      </c>
    </row>
    <row r="1316" spans="1:3" x14ac:dyDescent="0.25">
      <c r="A1316" s="5">
        <v>412076</v>
      </c>
      <c r="B1316" s="6" t="s">
        <v>886</v>
      </c>
      <c r="C1316" s="7" t="str">
        <f t="shared" si="20"/>
        <v>SUBCUENTA</v>
      </c>
    </row>
    <row r="1317" spans="1:3" x14ac:dyDescent="0.25">
      <c r="A1317" s="5">
        <v>412077</v>
      </c>
      <c r="B1317" s="6" t="s">
        <v>887</v>
      </c>
      <c r="C1317" s="7" t="str">
        <f t="shared" si="20"/>
        <v>SUBCUENTA</v>
      </c>
    </row>
    <row r="1318" spans="1:3" x14ac:dyDescent="0.25">
      <c r="A1318" s="5">
        <v>412078</v>
      </c>
      <c r="B1318" s="6" t="s">
        <v>888</v>
      </c>
      <c r="C1318" s="7" t="str">
        <f t="shared" si="20"/>
        <v>SUBCUENTA</v>
      </c>
    </row>
    <row r="1319" spans="1:3" x14ac:dyDescent="0.25">
      <c r="A1319" s="5">
        <v>412079</v>
      </c>
      <c r="B1319" s="6" t="s">
        <v>889</v>
      </c>
      <c r="C1319" s="7" t="str">
        <f t="shared" si="20"/>
        <v>SUBCUENTA</v>
      </c>
    </row>
    <row r="1320" spans="1:3" x14ac:dyDescent="0.25">
      <c r="A1320" s="5">
        <v>412080</v>
      </c>
      <c r="B1320" s="6" t="s">
        <v>890</v>
      </c>
      <c r="C1320" s="7" t="str">
        <f t="shared" si="20"/>
        <v>SUBCUENTA</v>
      </c>
    </row>
    <row r="1321" spans="1:3" x14ac:dyDescent="0.25">
      <c r="A1321" s="5">
        <v>412081</v>
      </c>
      <c r="B1321" s="6" t="s">
        <v>891</v>
      </c>
      <c r="C1321" s="7" t="str">
        <f t="shared" si="20"/>
        <v>SUBCUENTA</v>
      </c>
    </row>
    <row r="1322" spans="1:3" x14ac:dyDescent="0.25">
      <c r="A1322" s="5">
        <v>412082</v>
      </c>
      <c r="B1322" s="6" t="s">
        <v>892</v>
      </c>
      <c r="C1322" s="7" t="str">
        <f t="shared" si="20"/>
        <v>SUBCUENTA</v>
      </c>
    </row>
    <row r="1323" spans="1:3" x14ac:dyDescent="0.25">
      <c r="A1323" s="5">
        <v>412083</v>
      </c>
      <c r="B1323" s="6" t="s">
        <v>893</v>
      </c>
      <c r="C1323" s="7" t="str">
        <f t="shared" si="20"/>
        <v>SUBCUENTA</v>
      </c>
    </row>
    <row r="1324" spans="1:3" x14ac:dyDescent="0.25">
      <c r="A1324" s="5">
        <v>412084</v>
      </c>
      <c r="B1324" s="6" t="s">
        <v>894</v>
      </c>
      <c r="C1324" s="7" t="str">
        <f t="shared" si="20"/>
        <v>SUBCUENTA</v>
      </c>
    </row>
    <row r="1325" spans="1:3" x14ac:dyDescent="0.25">
      <c r="A1325" s="5">
        <v>412085</v>
      </c>
      <c r="B1325" s="6" t="s">
        <v>895</v>
      </c>
      <c r="C1325" s="7" t="str">
        <f t="shared" si="20"/>
        <v>SUBCUENTA</v>
      </c>
    </row>
    <row r="1326" spans="1:3" x14ac:dyDescent="0.25">
      <c r="A1326" s="5">
        <v>412086</v>
      </c>
      <c r="B1326" s="6" t="s">
        <v>896</v>
      </c>
      <c r="C1326" s="7" t="str">
        <f t="shared" si="20"/>
        <v>SUBCUENTA</v>
      </c>
    </row>
    <row r="1327" spans="1:3" x14ac:dyDescent="0.25">
      <c r="A1327" s="5">
        <v>412087</v>
      </c>
      <c r="B1327" s="6" t="s">
        <v>897</v>
      </c>
      <c r="C1327" s="7" t="str">
        <f t="shared" si="20"/>
        <v>SUBCUENTA</v>
      </c>
    </row>
    <row r="1328" spans="1:3" x14ac:dyDescent="0.25">
      <c r="A1328" s="5">
        <v>412088</v>
      </c>
      <c r="B1328" s="6" t="s">
        <v>898</v>
      </c>
      <c r="C1328" s="7" t="str">
        <f t="shared" si="20"/>
        <v>SUBCUENTA</v>
      </c>
    </row>
    <row r="1329" spans="1:3" x14ac:dyDescent="0.25">
      <c r="A1329" s="5">
        <v>412089</v>
      </c>
      <c r="B1329" s="6" t="s">
        <v>899</v>
      </c>
      <c r="C1329" s="7" t="str">
        <f t="shared" si="20"/>
        <v>SUBCUENTA</v>
      </c>
    </row>
    <row r="1330" spans="1:3" x14ac:dyDescent="0.25">
      <c r="A1330" s="5">
        <v>412090</v>
      </c>
      <c r="B1330" s="6" t="s">
        <v>900</v>
      </c>
      <c r="C1330" s="7" t="str">
        <f t="shared" si="20"/>
        <v>SUBCUENTA</v>
      </c>
    </row>
    <row r="1331" spans="1:3" x14ac:dyDescent="0.25">
      <c r="A1331" s="5">
        <v>412091</v>
      </c>
      <c r="B1331" s="6" t="s">
        <v>901</v>
      </c>
      <c r="C1331" s="7" t="str">
        <f t="shared" si="20"/>
        <v>SUBCUENTA</v>
      </c>
    </row>
    <row r="1332" spans="1:3" x14ac:dyDescent="0.25">
      <c r="A1332" s="5">
        <v>412095</v>
      </c>
      <c r="B1332" s="6" t="s">
        <v>902</v>
      </c>
      <c r="C1332" s="7" t="str">
        <f t="shared" si="20"/>
        <v>SUBCUENTA</v>
      </c>
    </row>
    <row r="1333" spans="1:3" x14ac:dyDescent="0.25">
      <c r="A1333" s="5">
        <v>412099</v>
      </c>
      <c r="B1333" s="6" t="s">
        <v>41</v>
      </c>
      <c r="C1333" s="7" t="str">
        <f t="shared" si="20"/>
        <v>SUBCUENTA</v>
      </c>
    </row>
    <row r="1334" spans="1:3" x14ac:dyDescent="0.25">
      <c r="A1334" s="5">
        <v>4125</v>
      </c>
      <c r="B1334" s="6" t="s">
        <v>31</v>
      </c>
      <c r="C1334" s="7" t="str">
        <f t="shared" si="20"/>
        <v>CUENTA</v>
      </c>
    </row>
    <row r="1335" spans="1:3" x14ac:dyDescent="0.25">
      <c r="A1335" s="5">
        <v>412505</v>
      </c>
      <c r="B1335" s="6" t="s">
        <v>903</v>
      </c>
      <c r="C1335" s="7" t="str">
        <f t="shared" si="20"/>
        <v>SUBCUENTA</v>
      </c>
    </row>
    <row r="1336" spans="1:3" x14ac:dyDescent="0.25">
      <c r="A1336" s="5">
        <v>412510</v>
      </c>
      <c r="B1336" s="6" t="s">
        <v>904</v>
      </c>
      <c r="C1336" s="7" t="str">
        <f t="shared" si="20"/>
        <v>SUBCUENTA</v>
      </c>
    </row>
    <row r="1337" spans="1:3" x14ac:dyDescent="0.25">
      <c r="A1337" s="5">
        <v>412515</v>
      </c>
      <c r="B1337" s="6" t="s">
        <v>905</v>
      </c>
      <c r="C1337" s="7" t="str">
        <f t="shared" si="20"/>
        <v>SUBCUENTA</v>
      </c>
    </row>
    <row r="1338" spans="1:3" x14ac:dyDescent="0.25">
      <c r="A1338" s="5">
        <v>412595</v>
      </c>
      <c r="B1338" s="6" t="s">
        <v>798</v>
      </c>
      <c r="C1338" s="7" t="str">
        <f t="shared" si="20"/>
        <v>SUBCUENTA</v>
      </c>
    </row>
    <row r="1339" spans="1:3" x14ac:dyDescent="0.25">
      <c r="A1339" s="5">
        <v>412599</v>
      </c>
      <c r="B1339" s="6" t="s">
        <v>41</v>
      </c>
      <c r="C1339" s="7" t="str">
        <f t="shared" si="20"/>
        <v>SUBCUENTA</v>
      </c>
    </row>
    <row r="1340" spans="1:3" x14ac:dyDescent="0.25">
      <c r="A1340" s="5">
        <v>4130</v>
      </c>
      <c r="B1340" s="6" t="s">
        <v>32</v>
      </c>
      <c r="C1340" s="7" t="str">
        <f t="shared" si="20"/>
        <v>CUENTA</v>
      </c>
    </row>
    <row r="1341" spans="1:3" x14ac:dyDescent="0.25">
      <c r="A1341" s="5">
        <v>413005</v>
      </c>
      <c r="B1341" s="6" t="s">
        <v>906</v>
      </c>
      <c r="C1341" s="7" t="str">
        <f t="shared" si="20"/>
        <v>SUBCUENTA</v>
      </c>
    </row>
    <row r="1342" spans="1:3" x14ac:dyDescent="0.25">
      <c r="A1342" s="5">
        <v>413010</v>
      </c>
      <c r="B1342" s="6" t="s">
        <v>907</v>
      </c>
      <c r="C1342" s="7" t="str">
        <f t="shared" si="20"/>
        <v>SUBCUENTA</v>
      </c>
    </row>
    <row r="1343" spans="1:3" x14ac:dyDescent="0.25">
      <c r="A1343" s="5">
        <v>413015</v>
      </c>
      <c r="B1343" s="6" t="s">
        <v>908</v>
      </c>
      <c r="C1343" s="7" t="str">
        <f t="shared" si="20"/>
        <v>SUBCUENTA</v>
      </c>
    </row>
    <row r="1344" spans="1:3" x14ac:dyDescent="0.25">
      <c r="A1344" s="5">
        <v>413020</v>
      </c>
      <c r="B1344" s="6" t="s">
        <v>909</v>
      </c>
      <c r="C1344" s="7" t="str">
        <f t="shared" si="20"/>
        <v>SUBCUENTA</v>
      </c>
    </row>
    <row r="1345" spans="1:3" x14ac:dyDescent="0.25">
      <c r="A1345" s="5">
        <v>413025</v>
      </c>
      <c r="B1345" s="6" t="s">
        <v>910</v>
      </c>
      <c r="C1345" s="7" t="str">
        <f t="shared" si="20"/>
        <v>SUBCUENTA</v>
      </c>
    </row>
    <row r="1346" spans="1:3" x14ac:dyDescent="0.25">
      <c r="A1346" s="5">
        <v>413095</v>
      </c>
      <c r="B1346" s="6" t="s">
        <v>798</v>
      </c>
      <c r="C1346" s="7" t="str">
        <f t="shared" si="20"/>
        <v>SUBCUENTA</v>
      </c>
    </row>
    <row r="1347" spans="1:3" x14ac:dyDescent="0.25">
      <c r="A1347" s="5">
        <v>413099</v>
      </c>
      <c r="B1347" s="6" t="s">
        <v>41</v>
      </c>
      <c r="C1347" s="7" t="str">
        <f t="shared" si="20"/>
        <v>SUBCUENTA</v>
      </c>
    </row>
    <row r="1348" spans="1:3" x14ac:dyDescent="0.25">
      <c r="A1348" s="5">
        <v>4135</v>
      </c>
      <c r="B1348" s="6" t="s">
        <v>33</v>
      </c>
      <c r="C1348" s="7" t="str">
        <f t="shared" si="20"/>
        <v>CUENTA</v>
      </c>
    </row>
    <row r="1349" spans="1:3" x14ac:dyDescent="0.25">
      <c r="A1349" s="5">
        <v>413502</v>
      </c>
      <c r="B1349" s="6" t="s">
        <v>911</v>
      </c>
      <c r="C1349" s="7" t="str">
        <f t="shared" si="20"/>
        <v>SUBCUENTA</v>
      </c>
    </row>
    <row r="1350" spans="1:3" x14ac:dyDescent="0.25">
      <c r="A1350" s="5">
        <v>413504</v>
      </c>
      <c r="B1350" s="6" t="s">
        <v>912</v>
      </c>
      <c r="C1350" s="7" t="str">
        <f t="shared" si="20"/>
        <v>SUBCUENTA</v>
      </c>
    </row>
    <row r="1351" spans="1:3" x14ac:dyDescent="0.25">
      <c r="A1351" s="5">
        <v>413506</v>
      </c>
      <c r="B1351" s="6" t="s">
        <v>913</v>
      </c>
      <c r="C1351" s="7" t="str">
        <f t="shared" si="20"/>
        <v>SUBCUENTA</v>
      </c>
    </row>
    <row r="1352" spans="1:3" x14ac:dyDescent="0.25">
      <c r="A1352" s="5">
        <v>413508</v>
      </c>
      <c r="B1352" s="6" t="s">
        <v>914</v>
      </c>
      <c r="C1352" s="7" t="str">
        <f t="shared" si="20"/>
        <v>SUBCUENTA</v>
      </c>
    </row>
    <row r="1353" spans="1:3" x14ac:dyDescent="0.25">
      <c r="A1353" s="5">
        <v>413510</v>
      </c>
      <c r="B1353" s="6" t="s">
        <v>915</v>
      </c>
      <c r="C1353" s="7" t="str">
        <f t="shared" si="20"/>
        <v>SUBCUENTA</v>
      </c>
    </row>
    <row r="1354" spans="1:3" x14ac:dyDescent="0.25">
      <c r="A1354" s="5">
        <v>413512</v>
      </c>
      <c r="B1354" s="6" t="s">
        <v>916</v>
      </c>
      <c r="C1354" s="7" t="str">
        <f t="shared" si="20"/>
        <v>SUBCUENTA</v>
      </c>
    </row>
    <row r="1355" spans="1:3" x14ac:dyDescent="0.25">
      <c r="A1355" s="5">
        <v>413514</v>
      </c>
      <c r="B1355" s="6" t="s">
        <v>917</v>
      </c>
      <c r="C1355" s="7" t="str">
        <f t="shared" ref="C1355:C1418" si="21">IF(LEN(A1355)=1,"CLASE",IF(LEN(A1355)=2,"GRUPO",IF(LEN(A1355)=4,"CUENTA",IF(LEN(A1355)=6,"SUBCUENTA",""))))</f>
        <v>SUBCUENTA</v>
      </c>
    </row>
    <row r="1356" spans="1:3" x14ac:dyDescent="0.25">
      <c r="A1356" s="5">
        <v>413516</v>
      </c>
      <c r="B1356" s="6" t="s">
        <v>918</v>
      </c>
      <c r="C1356" s="7" t="str">
        <f t="shared" si="21"/>
        <v>SUBCUENTA</v>
      </c>
    </row>
    <row r="1357" spans="1:3" x14ac:dyDescent="0.25">
      <c r="A1357" s="5">
        <v>413518</v>
      </c>
      <c r="B1357" s="6" t="s">
        <v>919</v>
      </c>
      <c r="C1357" s="7" t="str">
        <f t="shared" si="21"/>
        <v>SUBCUENTA</v>
      </c>
    </row>
    <row r="1358" spans="1:3" x14ac:dyDescent="0.25">
      <c r="A1358" s="5">
        <v>413520</v>
      </c>
      <c r="B1358" s="6" t="s">
        <v>920</v>
      </c>
      <c r="C1358" s="7" t="str">
        <f t="shared" si="21"/>
        <v>SUBCUENTA</v>
      </c>
    </row>
    <row r="1359" spans="1:3" x14ac:dyDescent="0.25">
      <c r="A1359" s="5">
        <v>413522</v>
      </c>
      <c r="B1359" s="6" t="s">
        <v>921</v>
      </c>
      <c r="C1359" s="7" t="str">
        <f t="shared" si="21"/>
        <v>SUBCUENTA</v>
      </c>
    </row>
    <row r="1360" spans="1:3" x14ac:dyDescent="0.25">
      <c r="A1360" s="5">
        <v>413524</v>
      </c>
      <c r="B1360" s="6" t="s">
        <v>922</v>
      </c>
      <c r="C1360" s="7" t="str">
        <f t="shared" si="21"/>
        <v>SUBCUENTA</v>
      </c>
    </row>
    <row r="1361" spans="1:3" x14ac:dyDescent="0.25">
      <c r="A1361" s="5">
        <v>413526</v>
      </c>
      <c r="B1361" s="6" t="s">
        <v>923</v>
      </c>
      <c r="C1361" s="7" t="str">
        <f t="shared" si="21"/>
        <v>SUBCUENTA</v>
      </c>
    </row>
    <row r="1362" spans="1:3" x14ac:dyDescent="0.25">
      <c r="A1362" s="5">
        <v>413528</v>
      </c>
      <c r="B1362" s="6" t="s">
        <v>924</v>
      </c>
      <c r="C1362" s="7" t="str">
        <f t="shared" si="21"/>
        <v>SUBCUENTA</v>
      </c>
    </row>
    <row r="1363" spans="1:3" x14ac:dyDescent="0.25">
      <c r="A1363" s="5">
        <v>413530</v>
      </c>
      <c r="B1363" s="6" t="s">
        <v>925</v>
      </c>
      <c r="C1363" s="7" t="str">
        <f t="shared" si="21"/>
        <v>SUBCUENTA</v>
      </c>
    </row>
    <row r="1364" spans="1:3" x14ac:dyDescent="0.25">
      <c r="A1364" s="5">
        <v>413532</v>
      </c>
      <c r="B1364" s="6" t="s">
        <v>926</v>
      </c>
      <c r="C1364" s="7" t="str">
        <f t="shared" si="21"/>
        <v>SUBCUENTA</v>
      </c>
    </row>
    <row r="1365" spans="1:3" x14ac:dyDescent="0.25">
      <c r="A1365" s="5">
        <v>413534</v>
      </c>
      <c r="B1365" s="6" t="s">
        <v>927</v>
      </c>
      <c r="C1365" s="7" t="str">
        <f t="shared" si="21"/>
        <v>SUBCUENTA</v>
      </c>
    </row>
    <row r="1366" spans="1:3" x14ac:dyDescent="0.25">
      <c r="A1366" s="5">
        <v>413536</v>
      </c>
      <c r="B1366" s="6" t="s">
        <v>928</v>
      </c>
      <c r="C1366" s="7" t="str">
        <f t="shared" si="21"/>
        <v>SUBCUENTA</v>
      </c>
    </row>
    <row r="1367" spans="1:3" x14ac:dyDescent="0.25">
      <c r="A1367" s="5">
        <v>413538</v>
      </c>
      <c r="B1367" s="6" t="s">
        <v>929</v>
      </c>
      <c r="C1367" s="7" t="str">
        <f t="shared" si="21"/>
        <v>SUBCUENTA</v>
      </c>
    </row>
    <row r="1368" spans="1:3" ht="22.5" x14ac:dyDescent="0.25">
      <c r="A1368" s="5">
        <v>413540</v>
      </c>
      <c r="B1368" s="6" t="s">
        <v>930</v>
      </c>
      <c r="C1368" s="7" t="str">
        <f t="shared" si="21"/>
        <v>SUBCUENTA</v>
      </c>
    </row>
    <row r="1369" spans="1:3" x14ac:dyDescent="0.25">
      <c r="A1369" s="5">
        <v>413542</v>
      </c>
      <c r="B1369" s="6" t="s">
        <v>931</v>
      </c>
      <c r="C1369" s="7" t="str">
        <f t="shared" si="21"/>
        <v>SUBCUENTA</v>
      </c>
    </row>
    <row r="1370" spans="1:3" x14ac:dyDescent="0.25">
      <c r="A1370" s="5">
        <v>413544</v>
      </c>
      <c r="B1370" s="6" t="s">
        <v>932</v>
      </c>
      <c r="C1370" s="7" t="str">
        <f t="shared" si="21"/>
        <v>SUBCUENTA</v>
      </c>
    </row>
    <row r="1371" spans="1:3" x14ac:dyDescent="0.25">
      <c r="A1371" s="5">
        <v>413546</v>
      </c>
      <c r="B1371" s="6" t="s">
        <v>933</v>
      </c>
      <c r="C1371" s="7" t="str">
        <f t="shared" si="21"/>
        <v>SUBCUENTA</v>
      </c>
    </row>
    <row r="1372" spans="1:3" x14ac:dyDescent="0.25">
      <c r="A1372" s="5">
        <v>413548</v>
      </c>
      <c r="B1372" s="6" t="s">
        <v>934</v>
      </c>
      <c r="C1372" s="7" t="str">
        <f t="shared" si="21"/>
        <v>SUBCUENTA</v>
      </c>
    </row>
    <row r="1373" spans="1:3" x14ac:dyDescent="0.25">
      <c r="A1373" s="5">
        <v>413550</v>
      </c>
      <c r="B1373" s="6" t="s">
        <v>935</v>
      </c>
      <c r="C1373" s="7" t="str">
        <f t="shared" si="21"/>
        <v>SUBCUENTA</v>
      </c>
    </row>
    <row r="1374" spans="1:3" x14ac:dyDescent="0.25">
      <c r="A1374" s="5">
        <v>413552</v>
      </c>
      <c r="B1374" s="6" t="s">
        <v>936</v>
      </c>
      <c r="C1374" s="7" t="str">
        <f t="shared" si="21"/>
        <v>SUBCUENTA</v>
      </c>
    </row>
    <row r="1375" spans="1:3" x14ac:dyDescent="0.25">
      <c r="A1375" s="5">
        <v>413554</v>
      </c>
      <c r="B1375" s="6" t="s">
        <v>937</v>
      </c>
      <c r="C1375" s="7" t="str">
        <f t="shared" si="21"/>
        <v>SUBCUENTA</v>
      </c>
    </row>
    <row r="1376" spans="1:3" x14ac:dyDescent="0.25">
      <c r="A1376" s="5">
        <v>413556</v>
      </c>
      <c r="B1376" s="6" t="s">
        <v>938</v>
      </c>
      <c r="C1376" s="7" t="str">
        <f t="shared" si="21"/>
        <v>SUBCUENTA</v>
      </c>
    </row>
    <row r="1377" spans="1:3" x14ac:dyDescent="0.25">
      <c r="A1377" s="5">
        <v>413558</v>
      </c>
      <c r="B1377" s="6" t="s">
        <v>939</v>
      </c>
      <c r="C1377" s="7" t="str">
        <f t="shared" si="21"/>
        <v>SUBCUENTA</v>
      </c>
    </row>
    <row r="1378" spans="1:3" x14ac:dyDescent="0.25">
      <c r="A1378" s="5">
        <v>413560</v>
      </c>
      <c r="B1378" s="6" t="s">
        <v>940</v>
      </c>
      <c r="C1378" s="7" t="str">
        <f t="shared" si="21"/>
        <v>SUBCUENTA</v>
      </c>
    </row>
    <row r="1379" spans="1:3" x14ac:dyDescent="0.25">
      <c r="A1379" s="5">
        <v>413562</v>
      </c>
      <c r="B1379" s="6" t="s">
        <v>941</v>
      </c>
      <c r="C1379" s="7" t="str">
        <f t="shared" si="21"/>
        <v>SUBCUENTA</v>
      </c>
    </row>
    <row r="1380" spans="1:3" x14ac:dyDescent="0.25">
      <c r="A1380" s="5">
        <v>413564</v>
      </c>
      <c r="B1380" s="6" t="s">
        <v>942</v>
      </c>
      <c r="C1380" s="7" t="str">
        <f t="shared" si="21"/>
        <v>SUBCUENTA</v>
      </c>
    </row>
    <row r="1381" spans="1:3" x14ac:dyDescent="0.25">
      <c r="A1381" s="5">
        <v>413566</v>
      </c>
      <c r="B1381" s="6" t="s">
        <v>943</v>
      </c>
      <c r="C1381" s="7" t="str">
        <f t="shared" si="21"/>
        <v>SUBCUENTA</v>
      </c>
    </row>
    <row r="1382" spans="1:3" x14ac:dyDescent="0.25">
      <c r="A1382" s="5">
        <v>413568</v>
      </c>
      <c r="B1382" s="6" t="s">
        <v>944</v>
      </c>
      <c r="C1382" s="7" t="str">
        <f t="shared" si="21"/>
        <v>SUBCUENTA</v>
      </c>
    </row>
    <row r="1383" spans="1:3" x14ac:dyDescent="0.25">
      <c r="A1383" s="5">
        <v>413570</v>
      </c>
      <c r="B1383" s="6" t="s">
        <v>945</v>
      </c>
      <c r="C1383" s="7" t="str">
        <f t="shared" si="21"/>
        <v>SUBCUENTA</v>
      </c>
    </row>
    <row r="1384" spans="1:3" x14ac:dyDescent="0.25">
      <c r="A1384" s="5">
        <v>413572</v>
      </c>
      <c r="B1384" s="6" t="s">
        <v>946</v>
      </c>
      <c r="C1384" s="7" t="str">
        <f t="shared" si="21"/>
        <v>SUBCUENTA</v>
      </c>
    </row>
    <row r="1385" spans="1:3" x14ac:dyDescent="0.25">
      <c r="A1385" s="5">
        <v>413595</v>
      </c>
      <c r="B1385" s="6" t="s">
        <v>947</v>
      </c>
      <c r="C1385" s="7" t="str">
        <f t="shared" si="21"/>
        <v>SUBCUENTA</v>
      </c>
    </row>
    <row r="1386" spans="1:3" x14ac:dyDescent="0.25">
      <c r="A1386" s="5">
        <v>413599</v>
      </c>
      <c r="B1386" s="6" t="s">
        <v>41</v>
      </c>
      <c r="C1386" s="7" t="str">
        <f t="shared" si="21"/>
        <v>SUBCUENTA</v>
      </c>
    </row>
    <row r="1387" spans="1:3" x14ac:dyDescent="0.25">
      <c r="A1387" s="5">
        <v>4140</v>
      </c>
      <c r="B1387" s="6" t="s">
        <v>34</v>
      </c>
      <c r="C1387" s="7" t="str">
        <f t="shared" si="21"/>
        <v>CUENTA</v>
      </c>
    </row>
    <row r="1388" spans="1:3" x14ac:dyDescent="0.25">
      <c r="A1388" s="5">
        <v>414005</v>
      </c>
      <c r="B1388" s="6" t="s">
        <v>948</v>
      </c>
      <c r="C1388" s="7" t="str">
        <f t="shared" si="21"/>
        <v>SUBCUENTA</v>
      </c>
    </row>
    <row r="1389" spans="1:3" x14ac:dyDescent="0.25">
      <c r="A1389" s="5">
        <v>414010</v>
      </c>
      <c r="B1389" s="6" t="s">
        <v>949</v>
      </c>
      <c r="C1389" s="7" t="str">
        <f t="shared" si="21"/>
        <v>SUBCUENTA</v>
      </c>
    </row>
    <row r="1390" spans="1:3" x14ac:dyDescent="0.25">
      <c r="A1390" s="5">
        <v>414015</v>
      </c>
      <c r="B1390" s="6" t="s">
        <v>950</v>
      </c>
      <c r="C1390" s="7" t="str">
        <f t="shared" si="21"/>
        <v>SUBCUENTA</v>
      </c>
    </row>
    <row r="1391" spans="1:3" x14ac:dyDescent="0.25">
      <c r="A1391" s="5">
        <v>414020</v>
      </c>
      <c r="B1391" s="6" t="s">
        <v>951</v>
      </c>
      <c r="C1391" s="7" t="str">
        <f t="shared" si="21"/>
        <v>SUBCUENTA</v>
      </c>
    </row>
    <row r="1392" spans="1:3" x14ac:dyDescent="0.25">
      <c r="A1392" s="5">
        <v>414095</v>
      </c>
      <c r="B1392" s="6" t="s">
        <v>798</v>
      </c>
      <c r="C1392" s="7" t="str">
        <f t="shared" si="21"/>
        <v>SUBCUENTA</v>
      </c>
    </row>
    <row r="1393" spans="1:3" x14ac:dyDescent="0.25">
      <c r="A1393" s="5">
        <v>414099</v>
      </c>
      <c r="B1393" s="6" t="s">
        <v>41</v>
      </c>
      <c r="C1393" s="7" t="str">
        <f t="shared" si="21"/>
        <v>SUBCUENTA</v>
      </c>
    </row>
    <row r="1394" spans="1:3" x14ac:dyDescent="0.25">
      <c r="A1394" s="5">
        <v>4145</v>
      </c>
      <c r="B1394" s="6" t="s">
        <v>35</v>
      </c>
      <c r="C1394" s="7" t="str">
        <f t="shared" si="21"/>
        <v>CUENTA</v>
      </c>
    </row>
    <row r="1395" spans="1:3" x14ac:dyDescent="0.25">
      <c r="A1395" s="5">
        <v>414505</v>
      </c>
      <c r="B1395" s="6" t="s">
        <v>952</v>
      </c>
      <c r="C1395" s="7" t="str">
        <f t="shared" si="21"/>
        <v>SUBCUENTA</v>
      </c>
    </row>
    <row r="1396" spans="1:3" x14ac:dyDescent="0.25">
      <c r="A1396" s="5">
        <v>414510</v>
      </c>
      <c r="B1396" s="6" t="s">
        <v>953</v>
      </c>
      <c r="C1396" s="7" t="str">
        <f t="shared" si="21"/>
        <v>SUBCUENTA</v>
      </c>
    </row>
    <row r="1397" spans="1:3" x14ac:dyDescent="0.25">
      <c r="A1397" s="5">
        <v>414515</v>
      </c>
      <c r="B1397" s="6" t="s">
        <v>954</v>
      </c>
      <c r="C1397" s="7" t="str">
        <f t="shared" si="21"/>
        <v>SUBCUENTA</v>
      </c>
    </row>
    <row r="1398" spans="1:3" x14ac:dyDescent="0.25">
      <c r="A1398" s="5">
        <v>414520</v>
      </c>
      <c r="B1398" s="6" t="s">
        <v>955</v>
      </c>
      <c r="C1398" s="7" t="str">
        <f t="shared" si="21"/>
        <v>SUBCUENTA</v>
      </c>
    </row>
    <row r="1399" spans="1:3" x14ac:dyDescent="0.25">
      <c r="A1399" s="5">
        <v>414525</v>
      </c>
      <c r="B1399" s="6" t="s">
        <v>956</v>
      </c>
      <c r="C1399" s="7" t="str">
        <f t="shared" si="21"/>
        <v>SUBCUENTA</v>
      </c>
    </row>
    <row r="1400" spans="1:3" x14ac:dyDescent="0.25">
      <c r="A1400" s="5">
        <v>414530</v>
      </c>
      <c r="B1400" s="6" t="s">
        <v>957</v>
      </c>
      <c r="C1400" s="7" t="str">
        <f t="shared" si="21"/>
        <v>SUBCUENTA</v>
      </c>
    </row>
    <row r="1401" spans="1:3" x14ac:dyDescent="0.25">
      <c r="A1401" s="5">
        <v>414535</v>
      </c>
      <c r="B1401" s="6" t="s">
        <v>958</v>
      </c>
      <c r="C1401" s="7" t="str">
        <f t="shared" si="21"/>
        <v>SUBCUENTA</v>
      </c>
    </row>
    <row r="1402" spans="1:3" x14ac:dyDescent="0.25">
      <c r="A1402" s="5">
        <v>414540</v>
      </c>
      <c r="B1402" s="6" t="s">
        <v>959</v>
      </c>
      <c r="C1402" s="7" t="str">
        <f t="shared" si="21"/>
        <v>SUBCUENTA</v>
      </c>
    </row>
    <row r="1403" spans="1:3" x14ac:dyDescent="0.25">
      <c r="A1403" s="5">
        <v>414545</v>
      </c>
      <c r="B1403" s="6" t="s">
        <v>960</v>
      </c>
      <c r="C1403" s="7" t="str">
        <f t="shared" si="21"/>
        <v>SUBCUENTA</v>
      </c>
    </row>
    <row r="1404" spans="1:3" x14ac:dyDescent="0.25">
      <c r="A1404" s="5">
        <v>414550</v>
      </c>
      <c r="B1404" s="6" t="s">
        <v>961</v>
      </c>
      <c r="C1404" s="7" t="str">
        <f t="shared" si="21"/>
        <v>SUBCUENTA</v>
      </c>
    </row>
    <row r="1405" spans="1:3" x14ac:dyDescent="0.25">
      <c r="A1405" s="5">
        <v>414555</v>
      </c>
      <c r="B1405" s="6" t="s">
        <v>962</v>
      </c>
      <c r="C1405" s="7" t="str">
        <f t="shared" si="21"/>
        <v>SUBCUENTA</v>
      </c>
    </row>
    <row r="1406" spans="1:3" x14ac:dyDescent="0.25">
      <c r="A1406" s="5">
        <v>414560</v>
      </c>
      <c r="B1406" s="6" t="s">
        <v>963</v>
      </c>
      <c r="C1406" s="7" t="str">
        <f t="shared" si="21"/>
        <v>SUBCUENTA</v>
      </c>
    </row>
    <row r="1407" spans="1:3" x14ac:dyDescent="0.25">
      <c r="A1407" s="5">
        <v>414565</v>
      </c>
      <c r="B1407" s="6" t="s">
        <v>964</v>
      </c>
      <c r="C1407" s="7" t="str">
        <f t="shared" si="21"/>
        <v>SUBCUENTA</v>
      </c>
    </row>
    <row r="1408" spans="1:3" x14ac:dyDescent="0.25">
      <c r="A1408" s="5">
        <v>414570</v>
      </c>
      <c r="B1408" s="6" t="s">
        <v>965</v>
      </c>
      <c r="C1408" s="7" t="str">
        <f t="shared" si="21"/>
        <v>SUBCUENTA</v>
      </c>
    </row>
    <row r="1409" spans="1:3" x14ac:dyDescent="0.25">
      <c r="A1409" s="5">
        <v>414575</v>
      </c>
      <c r="B1409" s="6" t="s">
        <v>966</v>
      </c>
      <c r="C1409" s="7" t="str">
        <f t="shared" si="21"/>
        <v>SUBCUENTA</v>
      </c>
    </row>
    <row r="1410" spans="1:3" x14ac:dyDescent="0.25">
      <c r="A1410" s="5">
        <v>414580</v>
      </c>
      <c r="B1410" s="6" t="s">
        <v>967</v>
      </c>
      <c r="C1410" s="7" t="str">
        <f t="shared" si="21"/>
        <v>SUBCUENTA</v>
      </c>
    </row>
    <row r="1411" spans="1:3" x14ac:dyDescent="0.25">
      <c r="A1411" s="5">
        <v>414595</v>
      </c>
      <c r="B1411" s="6" t="s">
        <v>798</v>
      </c>
      <c r="C1411" s="7" t="str">
        <f t="shared" si="21"/>
        <v>SUBCUENTA</v>
      </c>
    </row>
    <row r="1412" spans="1:3" x14ac:dyDescent="0.25">
      <c r="A1412" s="5">
        <v>414599</v>
      </c>
      <c r="B1412" s="6" t="s">
        <v>41</v>
      </c>
      <c r="C1412" s="7" t="str">
        <f t="shared" si="21"/>
        <v>SUBCUENTA</v>
      </c>
    </row>
    <row r="1413" spans="1:3" x14ac:dyDescent="0.25">
      <c r="A1413" s="5">
        <v>4150</v>
      </c>
      <c r="B1413" s="6" t="s">
        <v>36</v>
      </c>
      <c r="C1413" s="7" t="str">
        <f t="shared" si="21"/>
        <v>CUENTA</v>
      </c>
    </row>
    <row r="1414" spans="1:3" x14ac:dyDescent="0.25">
      <c r="A1414" s="5">
        <v>415005</v>
      </c>
      <c r="B1414" s="6" t="s">
        <v>968</v>
      </c>
      <c r="C1414" s="7" t="str">
        <f t="shared" si="21"/>
        <v>SUBCUENTA</v>
      </c>
    </row>
    <row r="1415" spans="1:3" x14ac:dyDescent="0.25">
      <c r="A1415" s="5">
        <v>415010</v>
      </c>
      <c r="B1415" s="6" t="s">
        <v>969</v>
      </c>
      <c r="C1415" s="7" t="str">
        <f t="shared" si="21"/>
        <v>SUBCUENTA</v>
      </c>
    </row>
    <row r="1416" spans="1:3" x14ac:dyDescent="0.25">
      <c r="A1416" s="5">
        <v>415015</v>
      </c>
      <c r="B1416" s="6" t="s">
        <v>970</v>
      </c>
      <c r="C1416" s="7" t="str">
        <f t="shared" si="21"/>
        <v>SUBCUENTA</v>
      </c>
    </row>
    <row r="1417" spans="1:3" x14ac:dyDescent="0.25">
      <c r="A1417" s="5">
        <v>415020</v>
      </c>
      <c r="B1417" s="6" t="s">
        <v>158</v>
      </c>
      <c r="C1417" s="7" t="str">
        <f t="shared" si="21"/>
        <v>SUBCUENTA</v>
      </c>
    </row>
    <row r="1418" spans="1:3" x14ac:dyDescent="0.25">
      <c r="A1418" s="5">
        <v>415025</v>
      </c>
      <c r="B1418" s="6" t="s">
        <v>971</v>
      </c>
      <c r="C1418" s="7" t="str">
        <f t="shared" si="21"/>
        <v>SUBCUENTA</v>
      </c>
    </row>
    <row r="1419" spans="1:3" x14ac:dyDescent="0.25">
      <c r="A1419" s="5">
        <v>415030</v>
      </c>
      <c r="B1419" s="6" t="s">
        <v>159</v>
      </c>
      <c r="C1419" s="7" t="str">
        <f t="shared" ref="C1419:C1482" si="22">IF(LEN(A1419)=1,"CLASE",IF(LEN(A1419)=2,"GRUPO",IF(LEN(A1419)=4,"CUENTA",IF(LEN(A1419)=6,"SUBCUENTA",""))))</f>
        <v>SUBCUENTA</v>
      </c>
    </row>
    <row r="1420" spans="1:3" x14ac:dyDescent="0.25">
      <c r="A1420" s="5">
        <v>415035</v>
      </c>
      <c r="B1420" s="6" t="s">
        <v>972</v>
      </c>
      <c r="C1420" s="7" t="str">
        <f t="shared" si="22"/>
        <v>SUBCUENTA</v>
      </c>
    </row>
    <row r="1421" spans="1:3" x14ac:dyDescent="0.25">
      <c r="A1421" s="5">
        <v>415040</v>
      </c>
      <c r="B1421" s="6" t="s">
        <v>973</v>
      </c>
      <c r="C1421" s="7" t="str">
        <f t="shared" si="22"/>
        <v>SUBCUENTA</v>
      </c>
    </row>
    <row r="1422" spans="1:3" x14ac:dyDescent="0.25">
      <c r="A1422" s="5">
        <v>415045</v>
      </c>
      <c r="B1422" s="6" t="s">
        <v>974</v>
      </c>
      <c r="C1422" s="7" t="str">
        <f t="shared" si="22"/>
        <v>SUBCUENTA</v>
      </c>
    </row>
    <row r="1423" spans="1:3" x14ac:dyDescent="0.25">
      <c r="A1423" s="5">
        <v>415050</v>
      </c>
      <c r="B1423" s="6" t="s">
        <v>975</v>
      </c>
      <c r="C1423" s="7" t="str">
        <f t="shared" si="22"/>
        <v>SUBCUENTA</v>
      </c>
    </row>
    <row r="1424" spans="1:3" x14ac:dyDescent="0.25">
      <c r="A1424" s="5">
        <v>415055</v>
      </c>
      <c r="B1424" s="6" t="s">
        <v>976</v>
      </c>
      <c r="C1424" s="7" t="str">
        <f t="shared" si="22"/>
        <v>SUBCUENTA</v>
      </c>
    </row>
    <row r="1425" spans="1:3" x14ac:dyDescent="0.25">
      <c r="A1425" s="5">
        <v>415060</v>
      </c>
      <c r="B1425" s="6" t="s">
        <v>977</v>
      </c>
      <c r="C1425" s="7" t="str">
        <f t="shared" si="22"/>
        <v>SUBCUENTA</v>
      </c>
    </row>
    <row r="1426" spans="1:3" x14ac:dyDescent="0.25">
      <c r="A1426" s="5">
        <v>415065</v>
      </c>
      <c r="B1426" s="6" t="s">
        <v>978</v>
      </c>
      <c r="C1426" s="7" t="str">
        <f t="shared" si="22"/>
        <v>SUBCUENTA</v>
      </c>
    </row>
    <row r="1427" spans="1:3" x14ac:dyDescent="0.25">
      <c r="A1427" s="5">
        <v>415070</v>
      </c>
      <c r="B1427" s="6" t="s">
        <v>979</v>
      </c>
      <c r="C1427" s="7" t="str">
        <f t="shared" si="22"/>
        <v>SUBCUENTA</v>
      </c>
    </row>
    <row r="1428" spans="1:3" x14ac:dyDescent="0.25">
      <c r="A1428" s="5">
        <v>415075</v>
      </c>
      <c r="B1428" s="6" t="s">
        <v>980</v>
      </c>
      <c r="C1428" s="7" t="str">
        <f t="shared" si="22"/>
        <v>SUBCUENTA</v>
      </c>
    </row>
    <row r="1429" spans="1:3" x14ac:dyDescent="0.25">
      <c r="A1429" s="5">
        <v>415095</v>
      </c>
      <c r="B1429" s="6" t="s">
        <v>798</v>
      </c>
      <c r="C1429" s="7" t="str">
        <f t="shared" si="22"/>
        <v>SUBCUENTA</v>
      </c>
    </row>
    <row r="1430" spans="1:3" x14ac:dyDescent="0.25">
      <c r="A1430" s="5">
        <v>415099</v>
      </c>
      <c r="B1430" s="6" t="s">
        <v>41</v>
      </c>
      <c r="C1430" s="7" t="str">
        <f t="shared" si="22"/>
        <v>SUBCUENTA</v>
      </c>
    </row>
    <row r="1431" spans="1:3" x14ac:dyDescent="0.25">
      <c r="A1431" s="5">
        <v>4155</v>
      </c>
      <c r="B1431" s="6" t="s">
        <v>37</v>
      </c>
      <c r="C1431" s="7" t="str">
        <f t="shared" si="22"/>
        <v>CUENTA</v>
      </c>
    </row>
    <row r="1432" spans="1:3" x14ac:dyDescent="0.25">
      <c r="A1432" s="5">
        <v>415505</v>
      </c>
      <c r="B1432" s="6" t="s">
        <v>981</v>
      </c>
      <c r="C1432" s="7" t="str">
        <f t="shared" si="22"/>
        <v>SUBCUENTA</v>
      </c>
    </row>
    <row r="1433" spans="1:3" x14ac:dyDescent="0.25">
      <c r="A1433" s="5">
        <v>415510</v>
      </c>
      <c r="B1433" s="6" t="s">
        <v>982</v>
      </c>
      <c r="C1433" s="7" t="str">
        <f t="shared" si="22"/>
        <v>SUBCUENTA</v>
      </c>
    </row>
    <row r="1434" spans="1:3" x14ac:dyDescent="0.25">
      <c r="A1434" s="5">
        <v>415515</v>
      </c>
      <c r="B1434" s="6" t="s">
        <v>983</v>
      </c>
      <c r="C1434" s="7" t="str">
        <f t="shared" si="22"/>
        <v>SUBCUENTA</v>
      </c>
    </row>
    <row r="1435" spans="1:3" x14ac:dyDescent="0.25">
      <c r="A1435" s="5">
        <v>415520</v>
      </c>
      <c r="B1435" s="6" t="s">
        <v>984</v>
      </c>
      <c r="C1435" s="7" t="str">
        <f t="shared" si="22"/>
        <v>SUBCUENTA</v>
      </c>
    </row>
    <row r="1436" spans="1:3" x14ac:dyDescent="0.25">
      <c r="A1436" s="5">
        <v>415525</v>
      </c>
      <c r="B1436" s="6" t="s">
        <v>985</v>
      </c>
      <c r="C1436" s="7" t="str">
        <f t="shared" si="22"/>
        <v>SUBCUENTA</v>
      </c>
    </row>
    <row r="1437" spans="1:3" x14ac:dyDescent="0.25">
      <c r="A1437" s="5">
        <v>415530</v>
      </c>
      <c r="B1437" s="6" t="s">
        <v>986</v>
      </c>
      <c r="C1437" s="7" t="str">
        <f t="shared" si="22"/>
        <v>SUBCUENTA</v>
      </c>
    </row>
    <row r="1438" spans="1:3" x14ac:dyDescent="0.25">
      <c r="A1438" s="5">
        <v>415535</v>
      </c>
      <c r="B1438" s="6" t="s">
        <v>987</v>
      </c>
      <c r="C1438" s="7" t="str">
        <f t="shared" si="22"/>
        <v>SUBCUENTA</v>
      </c>
    </row>
    <row r="1439" spans="1:3" x14ac:dyDescent="0.25">
      <c r="A1439" s="5">
        <v>415540</v>
      </c>
      <c r="B1439" s="6" t="s">
        <v>988</v>
      </c>
      <c r="C1439" s="7" t="str">
        <f t="shared" si="22"/>
        <v>SUBCUENTA</v>
      </c>
    </row>
    <row r="1440" spans="1:3" x14ac:dyDescent="0.25">
      <c r="A1440" s="5">
        <v>415545</v>
      </c>
      <c r="B1440" s="6" t="s">
        <v>989</v>
      </c>
      <c r="C1440" s="7" t="str">
        <f t="shared" si="22"/>
        <v>SUBCUENTA</v>
      </c>
    </row>
    <row r="1441" spans="1:3" x14ac:dyDescent="0.25">
      <c r="A1441" s="5">
        <v>415550</v>
      </c>
      <c r="B1441" s="6" t="s">
        <v>990</v>
      </c>
      <c r="C1441" s="7" t="str">
        <f t="shared" si="22"/>
        <v>SUBCUENTA</v>
      </c>
    </row>
    <row r="1442" spans="1:3" x14ac:dyDescent="0.25">
      <c r="A1442" s="5">
        <v>415555</v>
      </c>
      <c r="B1442" s="6" t="s">
        <v>991</v>
      </c>
      <c r="C1442" s="7" t="str">
        <f t="shared" si="22"/>
        <v>SUBCUENTA</v>
      </c>
    </row>
    <row r="1443" spans="1:3" x14ac:dyDescent="0.25">
      <c r="A1443" s="5">
        <v>415560</v>
      </c>
      <c r="B1443" s="6" t="s">
        <v>992</v>
      </c>
      <c r="C1443" s="7" t="str">
        <f t="shared" si="22"/>
        <v>SUBCUENTA</v>
      </c>
    </row>
    <row r="1444" spans="1:3" x14ac:dyDescent="0.25">
      <c r="A1444" s="5">
        <v>415565</v>
      </c>
      <c r="B1444" s="6" t="s">
        <v>993</v>
      </c>
      <c r="C1444" s="7" t="str">
        <f t="shared" si="22"/>
        <v>SUBCUENTA</v>
      </c>
    </row>
    <row r="1445" spans="1:3" x14ac:dyDescent="0.25">
      <c r="A1445" s="5">
        <v>415570</v>
      </c>
      <c r="B1445" s="6" t="s">
        <v>994</v>
      </c>
      <c r="C1445" s="7" t="str">
        <f t="shared" si="22"/>
        <v>SUBCUENTA</v>
      </c>
    </row>
    <row r="1446" spans="1:3" x14ac:dyDescent="0.25">
      <c r="A1446" s="5">
        <v>415575</v>
      </c>
      <c r="B1446" s="6" t="s">
        <v>995</v>
      </c>
      <c r="C1446" s="7" t="str">
        <f t="shared" si="22"/>
        <v>SUBCUENTA</v>
      </c>
    </row>
    <row r="1447" spans="1:3" x14ac:dyDescent="0.25">
      <c r="A1447" s="5">
        <v>415580</v>
      </c>
      <c r="B1447" s="6" t="s">
        <v>996</v>
      </c>
      <c r="C1447" s="7" t="str">
        <f t="shared" si="22"/>
        <v>SUBCUENTA</v>
      </c>
    </row>
    <row r="1448" spans="1:3" x14ac:dyDescent="0.25">
      <c r="A1448" s="5">
        <v>415585</v>
      </c>
      <c r="B1448" s="6" t="s">
        <v>997</v>
      </c>
      <c r="C1448" s="7" t="str">
        <f t="shared" si="22"/>
        <v>SUBCUENTA</v>
      </c>
    </row>
    <row r="1449" spans="1:3" x14ac:dyDescent="0.25">
      <c r="A1449" s="5">
        <v>415590</v>
      </c>
      <c r="B1449" s="6" t="s">
        <v>998</v>
      </c>
      <c r="C1449" s="7" t="str">
        <f t="shared" si="22"/>
        <v>SUBCUENTA</v>
      </c>
    </row>
    <row r="1450" spans="1:3" x14ac:dyDescent="0.25">
      <c r="A1450" s="5">
        <v>415595</v>
      </c>
      <c r="B1450" s="6" t="s">
        <v>798</v>
      </c>
      <c r="C1450" s="7" t="str">
        <f t="shared" si="22"/>
        <v>SUBCUENTA</v>
      </c>
    </row>
    <row r="1451" spans="1:3" x14ac:dyDescent="0.25">
      <c r="A1451" s="5">
        <v>415599</v>
      </c>
      <c r="B1451" s="6" t="s">
        <v>41</v>
      </c>
      <c r="C1451" s="7" t="str">
        <f t="shared" si="22"/>
        <v>SUBCUENTA</v>
      </c>
    </row>
    <row r="1452" spans="1:3" x14ac:dyDescent="0.25">
      <c r="A1452" s="5">
        <v>4160</v>
      </c>
      <c r="B1452" s="6" t="s">
        <v>38</v>
      </c>
      <c r="C1452" s="7" t="str">
        <f t="shared" si="22"/>
        <v>CUENTA</v>
      </c>
    </row>
    <row r="1453" spans="1:3" x14ac:dyDescent="0.25">
      <c r="A1453" s="5">
        <v>416005</v>
      </c>
      <c r="B1453" s="6" t="s">
        <v>999</v>
      </c>
      <c r="C1453" s="7" t="str">
        <f t="shared" si="22"/>
        <v>SUBCUENTA</v>
      </c>
    </row>
    <row r="1454" spans="1:3" x14ac:dyDescent="0.25">
      <c r="A1454" s="5">
        <v>416095</v>
      </c>
      <c r="B1454" s="6" t="s">
        <v>798</v>
      </c>
      <c r="C1454" s="7" t="str">
        <f t="shared" si="22"/>
        <v>SUBCUENTA</v>
      </c>
    </row>
    <row r="1455" spans="1:3" x14ac:dyDescent="0.25">
      <c r="A1455" s="5">
        <v>416099</v>
      </c>
      <c r="B1455" s="6" t="s">
        <v>41</v>
      </c>
      <c r="C1455" s="7" t="str">
        <f t="shared" si="22"/>
        <v>SUBCUENTA</v>
      </c>
    </row>
    <row r="1456" spans="1:3" x14ac:dyDescent="0.25">
      <c r="A1456" s="5">
        <v>4165</v>
      </c>
      <c r="B1456" s="6" t="s">
        <v>39</v>
      </c>
      <c r="C1456" s="7" t="str">
        <f t="shared" si="22"/>
        <v>CUENTA</v>
      </c>
    </row>
    <row r="1457" spans="1:3" x14ac:dyDescent="0.25">
      <c r="A1457" s="5">
        <v>416505</v>
      </c>
      <c r="B1457" s="6" t="s">
        <v>1000</v>
      </c>
      <c r="C1457" s="7" t="str">
        <f t="shared" si="22"/>
        <v>SUBCUENTA</v>
      </c>
    </row>
    <row r="1458" spans="1:3" x14ac:dyDescent="0.25">
      <c r="A1458" s="5">
        <v>416510</v>
      </c>
      <c r="B1458" s="6" t="s">
        <v>1001</v>
      </c>
      <c r="C1458" s="7" t="str">
        <f t="shared" si="22"/>
        <v>SUBCUENTA</v>
      </c>
    </row>
    <row r="1459" spans="1:3" x14ac:dyDescent="0.25">
      <c r="A1459" s="5">
        <v>416515</v>
      </c>
      <c r="B1459" s="6" t="s">
        <v>1002</v>
      </c>
      <c r="C1459" s="7" t="str">
        <f t="shared" si="22"/>
        <v>SUBCUENTA</v>
      </c>
    </row>
    <row r="1460" spans="1:3" x14ac:dyDescent="0.25">
      <c r="A1460" s="5">
        <v>416520</v>
      </c>
      <c r="B1460" s="6" t="s">
        <v>1003</v>
      </c>
      <c r="C1460" s="7" t="str">
        <f t="shared" si="22"/>
        <v>SUBCUENTA</v>
      </c>
    </row>
    <row r="1461" spans="1:3" x14ac:dyDescent="0.25">
      <c r="A1461" s="5">
        <v>416525</v>
      </c>
      <c r="B1461" s="6" t="s">
        <v>1004</v>
      </c>
      <c r="C1461" s="7" t="str">
        <f t="shared" si="22"/>
        <v>SUBCUENTA</v>
      </c>
    </row>
    <row r="1462" spans="1:3" x14ac:dyDescent="0.25">
      <c r="A1462" s="5">
        <v>416530</v>
      </c>
      <c r="B1462" s="6" t="s">
        <v>1005</v>
      </c>
      <c r="C1462" s="7" t="str">
        <f t="shared" si="22"/>
        <v>SUBCUENTA</v>
      </c>
    </row>
    <row r="1463" spans="1:3" x14ac:dyDescent="0.25">
      <c r="A1463" s="5">
        <v>416595</v>
      </c>
      <c r="B1463" s="6" t="s">
        <v>798</v>
      </c>
      <c r="C1463" s="7" t="str">
        <f t="shared" si="22"/>
        <v>SUBCUENTA</v>
      </c>
    </row>
    <row r="1464" spans="1:3" x14ac:dyDescent="0.25">
      <c r="A1464" s="5">
        <v>416599</v>
      </c>
      <c r="B1464" s="6" t="s">
        <v>41</v>
      </c>
      <c r="C1464" s="7" t="str">
        <f t="shared" si="22"/>
        <v>SUBCUENTA</v>
      </c>
    </row>
    <row r="1465" spans="1:3" x14ac:dyDescent="0.25">
      <c r="A1465" s="5">
        <v>4170</v>
      </c>
      <c r="B1465" s="6" t="s">
        <v>40</v>
      </c>
      <c r="C1465" s="7" t="str">
        <f t="shared" si="22"/>
        <v>CUENTA</v>
      </c>
    </row>
    <row r="1466" spans="1:3" x14ac:dyDescent="0.25">
      <c r="A1466" s="5">
        <v>417005</v>
      </c>
      <c r="B1466" s="6" t="s">
        <v>1006</v>
      </c>
      <c r="C1466" s="7" t="str">
        <f t="shared" si="22"/>
        <v>SUBCUENTA</v>
      </c>
    </row>
    <row r="1467" spans="1:3" x14ac:dyDescent="0.25">
      <c r="A1467" s="5">
        <v>417010</v>
      </c>
      <c r="B1467" s="6" t="s">
        <v>1007</v>
      </c>
      <c r="C1467" s="7" t="str">
        <f t="shared" si="22"/>
        <v>SUBCUENTA</v>
      </c>
    </row>
    <row r="1468" spans="1:3" x14ac:dyDescent="0.25">
      <c r="A1468" s="5">
        <v>417015</v>
      </c>
      <c r="B1468" s="6" t="s">
        <v>1008</v>
      </c>
      <c r="C1468" s="7" t="str">
        <f t="shared" si="22"/>
        <v>SUBCUENTA</v>
      </c>
    </row>
    <row r="1469" spans="1:3" x14ac:dyDescent="0.25">
      <c r="A1469" s="5">
        <v>417020</v>
      </c>
      <c r="B1469" s="6" t="s">
        <v>1009</v>
      </c>
      <c r="C1469" s="7" t="str">
        <f t="shared" si="22"/>
        <v>SUBCUENTA</v>
      </c>
    </row>
    <row r="1470" spans="1:3" x14ac:dyDescent="0.25">
      <c r="A1470" s="5">
        <v>417025</v>
      </c>
      <c r="B1470" s="6" t="s">
        <v>1010</v>
      </c>
      <c r="C1470" s="7" t="str">
        <f t="shared" si="22"/>
        <v>SUBCUENTA</v>
      </c>
    </row>
    <row r="1471" spans="1:3" x14ac:dyDescent="0.25">
      <c r="A1471" s="5">
        <v>417030</v>
      </c>
      <c r="B1471" s="6" t="s">
        <v>1011</v>
      </c>
      <c r="C1471" s="7" t="str">
        <f t="shared" si="22"/>
        <v>SUBCUENTA</v>
      </c>
    </row>
    <row r="1472" spans="1:3" x14ac:dyDescent="0.25">
      <c r="A1472" s="5">
        <v>417035</v>
      </c>
      <c r="B1472" s="6" t="s">
        <v>1012</v>
      </c>
      <c r="C1472" s="7" t="str">
        <f t="shared" si="22"/>
        <v>SUBCUENTA</v>
      </c>
    </row>
    <row r="1473" spans="1:3" x14ac:dyDescent="0.25">
      <c r="A1473" s="5">
        <v>417040</v>
      </c>
      <c r="B1473" s="6" t="s">
        <v>1013</v>
      </c>
      <c r="C1473" s="7" t="str">
        <f t="shared" si="22"/>
        <v>SUBCUENTA</v>
      </c>
    </row>
    <row r="1474" spans="1:3" x14ac:dyDescent="0.25">
      <c r="A1474" s="5">
        <v>417045</v>
      </c>
      <c r="B1474" s="6" t="s">
        <v>1014</v>
      </c>
      <c r="C1474" s="7" t="str">
        <f t="shared" si="22"/>
        <v>SUBCUENTA</v>
      </c>
    </row>
    <row r="1475" spans="1:3" x14ac:dyDescent="0.25">
      <c r="A1475" s="5">
        <v>417050</v>
      </c>
      <c r="B1475" s="6" t="s">
        <v>1015</v>
      </c>
      <c r="C1475" s="7" t="str">
        <f t="shared" si="22"/>
        <v>SUBCUENTA</v>
      </c>
    </row>
    <row r="1476" spans="1:3" x14ac:dyDescent="0.25">
      <c r="A1476" s="5">
        <v>417055</v>
      </c>
      <c r="B1476" s="6" t="s">
        <v>1016</v>
      </c>
      <c r="C1476" s="7" t="str">
        <f t="shared" si="22"/>
        <v>SUBCUENTA</v>
      </c>
    </row>
    <row r="1477" spans="1:3" x14ac:dyDescent="0.25">
      <c r="A1477" s="5">
        <v>417060</v>
      </c>
      <c r="B1477" s="6" t="s">
        <v>1017</v>
      </c>
      <c r="C1477" s="7" t="str">
        <f t="shared" si="22"/>
        <v>SUBCUENTA</v>
      </c>
    </row>
    <row r="1478" spans="1:3" x14ac:dyDescent="0.25">
      <c r="A1478" s="5">
        <v>417065</v>
      </c>
      <c r="B1478" s="6" t="s">
        <v>1018</v>
      </c>
      <c r="C1478" s="7" t="str">
        <f t="shared" si="22"/>
        <v>SUBCUENTA</v>
      </c>
    </row>
    <row r="1479" spans="1:3" x14ac:dyDescent="0.25">
      <c r="A1479" s="5">
        <v>417095</v>
      </c>
      <c r="B1479" s="6" t="s">
        <v>798</v>
      </c>
      <c r="C1479" s="7" t="str">
        <f t="shared" si="22"/>
        <v>SUBCUENTA</v>
      </c>
    </row>
    <row r="1480" spans="1:3" x14ac:dyDescent="0.25">
      <c r="A1480" s="5">
        <v>417099</v>
      </c>
      <c r="B1480" s="6" t="s">
        <v>41</v>
      </c>
      <c r="C1480" s="7" t="str">
        <f t="shared" si="22"/>
        <v>SUBCUENTA</v>
      </c>
    </row>
    <row r="1481" spans="1:3" x14ac:dyDescent="0.25">
      <c r="A1481" s="5">
        <v>4175</v>
      </c>
      <c r="B1481" s="6" t="s">
        <v>1019</v>
      </c>
      <c r="C1481" s="7" t="str">
        <f t="shared" si="22"/>
        <v>CUENTA</v>
      </c>
    </row>
    <row r="1482" spans="1:3" ht="25.5" x14ac:dyDescent="0.25">
      <c r="A1482" s="5" t="s">
        <v>1020</v>
      </c>
      <c r="B1482" s="6"/>
      <c r="C1482" s="7" t="str">
        <f t="shared" si="22"/>
        <v/>
      </c>
    </row>
    <row r="1483" spans="1:3" x14ac:dyDescent="0.25">
      <c r="A1483" s="5">
        <v>417599</v>
      </c>
      <c r="B1483" s="6" t="s">
        <v>41</v>
      </c>
      <c r="C1483" s="7" t="str">
        <f t="shared" ref="C1483:C1546" si="23">IF(LEN(A1483)=1,"CLASE",IF(LEN(A1483)=2,"GRUPO",IF(LEN(A1483)=4,"CUENTA",IF(LEN(A1483)=6,"SUBCUENTA",""))))</f>
        <v>SUBCUENTA</v>
      </c>
    </row>
    <row r="1484" spans="1:3" x14ac:dyDescent="0.25">
      <c r="A1484" s="5">
        <v>42</v>
      </c>
      <c r="B1484" s="6" t="s">
        <v>1021</v>
      </c>
      <c r="C1484" s="7" t="str">
        <f t="shared" si="23"/>
        <v>GRUPO</v>
      </c>
    </row>
    <row r="1485" spans="1:3" x14ac:dyDescent="0.25">
      <c r="A1485" s="5">
        <v>4205</v>
      </c>
      <c r="B1485" s="6" t="s">
        <v>1022</v>
      </c>
      <c r="C1485" s="7" t="str">
        <f t="shared" si="23"/>
        <v>CUENTA</v>
      </c>
    </row>
    <row r="1486" spans="1:3" x14ac:dyDescent="0.25">
      <c r="A1486" s="5">
        <v>420505</v>
      </c>
      <c r="B1486" s="6" t="s">
        <v>1023</v>
      </c>
      <c r="C1486" s="7" t="str">
        <f t="shared" si="23"/>
        <v>SUBCUENTA</v>
      </c>
    </row>
    <row r="1487" spans="1:3" x14ac:dyDescent="0.25">
      <c r="A1487" s="5">
        <v>420510</v>
      </c>
      <c r="B1487" s="6" t="s">
        <v>1024</v>
      </c>
      <c r="C1487" s="7" t="str">
        <f t="shared" si="23"/>
        <v>SUBCUENTA</v>
      </c>
    </row>
    <row r="1488" spans="1:3" x14ac:dyDescent="0.25">
      <c r="A1488" s="5">
        <v>420515</v>
      </c>
      <c r="B1488" s="6" t="s">
        <v>1025</v>
      </c>
      <c r="C1488" s="7" t="str">
        <f t="shared" si="23"/>
        <v>SUBCUENTA</v>
      </c>
    </row>
    <row r="1489" spans="1:3" x14ac:dyDescent="0.25">
      <c r="A1489" s="5">
        <v>420520</v>
      </c>
      <c r="B1489" s="6" t="s">
        <v>1026</v>
      </c>
      <c r="C1489" s="7" t="str">
        <f t="shared" si="23"/>
        <v>SUBCUENTA</v>
      </c>
    </row>
    <row r="1490" spans="1:3" x14ac:dyDescent="0.25">
      <c r="A1490" s="5">
        <v>420525</v>
      </c>
      <c r="B1490" s="6" t="s">
        <v>1027</v>
      </c>
      <c r="C1490" s="7" t="str">
        <f t="shared" si="23"/>
        <v>SUBCUENTA</v>
      </c>
    </row>
    <row r="1491" spans="1:3" x14ac:dyDescent="0.25">
      <c r="A1491" s="5">
        <v>420530</v>
      </c>
      <c r="B1491" s="6" t="s">
        <v>243</v>
      </c>
      <c r="C1491" s="7" t="str">
        <f t="shared" si="23"/>
        <v>SUBCUENTA</v>
      </c>
    </row>
    <row r="1492" spans="1:3" x14ac:dyDescent="0.25">
      <c r="A1492" s="5">
        <v>420535</v>
      </c>
      <c r="B1492" s="6" t="s">
        <v>1028</v>
      </c>
      <c r="C1492" s="7" t="str">
        <f t="shared" si="23"/>
        <v>SUBCUENTA</v>
      </c>
    </row>
    <row r="1493" spans="1:3" x14ac:dyDescent="0.25">
      <c r="A1493" s="5">
        <v>420540</v>
      </c>
      <c r="B1493" s="6" t="s">
        <v>1029</v>
      </c>
      <c r="C1493" s="7" t="str">
        <f t="shared" si="23"/>
        <v>SUBCUENTA</v>
      </c>
    </row>
    <row r="1494" spans="1:3" x14ac:dyDescent="0.25">
      <c r="A1494" s="5">
        <v>420545</v>
      </c>
      <c r="B1494" s="6" t="s">
        <v>1030</v>
      </c>
      <c r="C1494" s="7" t="str">
        <f t="shared" si="23"/>
        <v>SUBCUENTA</v>
      </c>
    </row>
    <row r="1495" spans="1:3" x14ac:dyDescent="0.25">
      <c r="A1495" s="5">
        <v>420550</v>
      </c>
      <c r="B1495" s="6" t="s">
        <v>231</v>
      </c>
      <c r="C1495" s="7" t="str">
        <f t="shared" si="23"/>
        <v>SUBCUENTA</v>
      </c>
    </row>
    <row r="1496" spans="1:3" x14ac:dyDescent="0.25">
      <c r="A1496" s="5">
        <v>420599</v>
      </c>
      <c r="B1496" s="6" t="s">
        <v>41</v>
      </c>
      <c r="C1496" s="7" t="str">
        <f t="shared" si="23"/>
        <v>SUBCUENTA</v>
      </c>
    </row>
    <row r="1497" spans="1:3" x14ac:dyDescent="0.25">
      <c r="A1497" s="5">
        <v>4210</v>
      </c>
      <c r="B1497" s="6" t="s">
        <v>1031</v>
      </c>
      <c r="C1497" s="7" t="str">
        <f t="shared" si="23"/>
        <v>CUENTA</v>
      </c>
    </row>
    <row r="1498" spans="1:3" x14ac:dyDescent="0.25">
      <c r="A1498" s="5">
        <v>421005</v>
      </c>
      <c r="B1498" s="6" t="s">
        <v>158</v>
      </c>
      <c r="C1498" s="7" t="str">
        <f t="shared" si="23"/>
        <v>SUBCUENTA</v>
      </c>
    </row>
    <row r="1499" spans="1:3" x14ac:dyDescent="0.25">
      <c r="A1499" s="5">
        <v>421010</v>
      </c>
      <c r="B1499" s="6" t="s">
        <v>971</v>
      </c>
      <c r="C1499" s="7" t="str">
        <f t="shared" si="23"/>
        <v>SUBCUENTA</v>
      </c>
    </row>
    <row r="1500" spans="1:3" x14ac:dyDescent="0.25">
      <c r="A1500" s="5">
        <v>421015</v>
      </c>
      <c r="B1500" s="6" t="s">
        <v>1032</v>
      </c>
      <c r="C1500" s="7" t="str">
        <f t="shared" si="23"/>
        <v>SUBCUENTA</v>
      </c>
    </row>
    <row r="1501" spans="1:3" x14ac:dyDescent="0.25">
      <c r="A1501" s="5">
        <v>421020</v>
      </c>
      <c r="B1501" s="6" t="s">
        <v>1033</v>
      </c>
      <c r="C1501" s="7" t="str">
        <f t="shared" si="23"/>
        <v>SUBCUENTA</v>
      </c>
    </row>
    <row r="1502" spans="1:3" x14ac:dyDescent="0.25">
      <c r="A1502" s="5">
        <v>421025</v>
      </c>
      <c r="B1502" s="6" t="s">
        <v>1034</v>
      </c>
      <c r="C1502" s="7" t="str">
        <f t="shared" si="23"/>
        <v>SUBCUENTA</v>
      </c>
    </row>
    <row r="1503" spans="1:3" x14ac:dyDescent="0.25">
      <c r="A1503" s="5">
        <v>421030</v>
      </c>
      <c r="B1503" s="6" t="s">
        <v>1035</v>
      </c>
      <c r="C1503" s="7" t="str">
        <f t="shared" si="23"/>
        <v>SUBCUENTA</v>
      </c>
    </row>
    <row r="1504" spans="1:3" x14ac:dyDescent="0.25">
      <c r="A1504" s="5">
        <v>421035</v>
      </c>
      <c r="B1504" s="6" t="s">
        <v>460</v>
      </c>
      <c r="C1504" s="7" t="str">
        <f t="shared" si="23"/>
        <v>SUBCUENTA</v>
      </c>
    </row>
    <row r="1505" spans="1:3" x14ac:dyDescent="0.25">
      <c r="A1505" s="5">
        <v>421040</v>
      </c>
      <c r="B1505" s="6" t="s">
        <v>1036</v>
      </c>
      <c r="C1505" s="7" t="str">
        <f t="shared" si="23"/>
        <v>SUBCUENTA</v>
      </c>
    </row>
    <row r="1506" spans="1:3" x14ac:dyDescent="0.25">
      <c r="A1506" s="5">
        <v>421045</v>
      </c>
      <c r="B1506" s="6" t="s">
        <v>1037</v>
      </c>
      <c r="C1506" s="7" t="str">
        <f t="shared" si="23"/>
        <v>SUBCUENTA</v>
      </c>
    </row>
    <row r="1507" spans="1:3" x14ac:dyDescent="0.25">
      <c r="A1507" s="5">
        <v>421050</v>
      </c>
      <c r="B1507" s="6" t="s">
        <v>1038</v>
      </c>
      <c r="C1507" s="7" t="str">
        <f t="shared" si="23"/>
        <v>SUBCUENTA</v>
      </c>
    </row>
    <row r="1508" spans="1:3" x14ac:dyDescent="0.25">
      <c r="A1508" s="5">
        <v>421055</v>
      </c>
      <c r="B1508" s="6" t="s">
        <v>1039</v>
      </c>
      <c r="C1508" s="7" t="str">
        <f t="shared" si="23"/>
        <v>SUBCUENTA</v>
      </c>
    </row>
    <row r="1509" spans="1:3" x14ac:dyDescent="0.25">
      <c r="A1509" s="5">
        <v>421060</v>
      </c>
      <c r="B1509" s="6" t="s">
        <v>1040</v>
      </c>
      <c r="C1509" s="7" t="str">
        <f t="shared" si="23"/>
        <v>SUBCUENTA</v>
      </c>
    </row>
    <row r="1510" spans="1:3" x14ac:dyDescent="0.25">
      <c r="A1510" s="5">
        <v>421095</v>
      </c>
      <c r="B1510" s="6" t="s">
        <v>48</v>
      </c>
      <c r="C1510" s="7" t="str">
        <f t="shared" si="23"/>
        <v>SUBCUENTA</v>
      </c>
    </row>
    <row r="1511" spans="1:3" x14ac:dyDescent="0.25">
      <c r="A1511" s="5">
        <v>421099</v>
      </c>
      <c r="B1511" s="6" t="s">
        <v>41</v>
      </c>
      <c r="C1511" s="7" t="str">
        <f t="shared" si="23"/>
        <v>SUBCUENTA</v>
      </c>
    </row>
    <row r="1512" spans="1:3" x14ac:dyDescent="0.25">
      <c r="A1512" s="5">
        <v>4215</v>
      </c>
      <c r="B1512" s="6" t="s">
        <v>1041</v>
      </c>
      <c r="C1512" s="7" t="str">
        <f t="shared" si="23"/>
        <v>CUENTA</v>
      </c>
    </row>
    <row r="1513" spans="1:3" x14ac:dyDescent="0.25">
      <c r="A1513" s="5">
        <v>421505</v>
      </c>
      <c r="B1513" s="6" t="s">
        <v>1042</v>
      </c>
      <c r="C1513" s="7" t="str">
        <f t="shared" si="23"/>
        <v>SUBCUENTA</v>
      </c>
    </row>
    <row r="1514" spans="1:3" x14ac:dyDescent="0.25">
      <c r="A1514" s="5">
        <v>421510</v>
      </c>
      <c r="B1514" s="6" t="s">
        <v>1043</v>
      </c>
      <c r="C1514" s="7" t="str">
        <f t="shared" si="23"/>
        <v>SUBCUENTA</v>
      </c>
    </row>
    <row r="1515" spans="1:3" x14ac:dyDescent="0.25">
      <c r="A1515" s="5">
        <v>421599</v>
      </c>
      <c r="B1515" s="6" t="s">
        <v>41</v>
      </c>
      <c r="C1515" s="7" t="str">
        <f t="shared" si="23"/>
        <v>SUBCUENTA</v>
      </c>
    </row>
    <row r="1516" spans="1:3" x14ac:dyDescent="0.25">
      <c r="A1516" s="5">
        <v>4220</v>
      </c>
      <c r="B1516" s="6" t="s">
        <v>162</v>
      </c>
      <c r="C1516" s="7" t="str">
        <f t="shared" si="23"/>
        <v>CUENTA</v>
      </c>
    </row>
    <row r="1517" spans="1:3" x14ac:dyDescent="0.25">
      <c r="A1517" s="5">
        <v>422005</v>
      </c>
      <c r="B1517" s="6" t="s">
        <v>227</v>
      </c>
      <c r="C1517" s="7" t="str">
        <f t="shared" si="23"/>
        <v>SUBCUENTA</v>
      </c>
    </row>
    <row r="1518" spans="1:3" x14ac:dyDescent="0.25">
      <c r="A1518" s="5">
        <v>422010</v>
      </c>
      <c r="B1518" s="6" t="s">
        <v>1044</v>
      </c>
      <c r="C1518" s="7" t="str">
        <f t="shared" si="23"/>
        <v>SUBCUENTA</v>
      </c>
    </row>
    <row r="1519" spans="1:3" x14ac:dyDescent="0.25">
      <c r="A1519" s="5">
        <v>422015</v>
      </c>
      <c r="B1519" s="6" t="s">
        <v>266</v>
      </c>
      <c r="C1519" s="7" t="str">
        <f t="shared" si="23"/>
        <v>SUBCUENTA</v>
      </c>
    </row>
    <row r="1520" spans="1:3" x14ac:dyDescent="0.25">
      <c r="A1520" s="5">
        <v>422020</v>
      </c>
      <c r="B1520" s="6" t="s">
        <v>267</v>
      </c>
      <c r="C1520" s="7" t="str">
        <f t="shared" si="23"/>
        <v>SUBCUENTA</v>
      </c>
    </row>
    <row r="1521" spans="1:3" x14ac:dyDescent="0.25">
      <c r="A1521" s="5">
        <v>422025</v>
      </c>
      <c r="B1521" s="6" t="s">
        <v>268</v>
      </c>
      <c r="C1521" s="7" t="str">
        <f t="shared" si="23"/>
        <v>SUBCUENTA</v>
      </c>
    </row>
    <row r="1522" spans="1:3" x14ac:dyDescent="0.25">
      <c r="A1522" s="5">
        <v>422030</v>
      </c>
      <c r="B1522" s="6" t="s">
        <v>302</v>
      </c>
      <c r="C1522" s="7" t="str">
        <f t="shared" si="23"/>
        <v>SUBCUENTA</v>
      </c>
    </row>
    <row r="1523" spans="1:3" x14ac:dyDescent="0.25">
      <c r="A1523" s="5">
        <v>422035</v>
      </c>
      <c r="B1523" s="6" t="s">
        <v>270</v>
      </c>
      <c r="C1523" s="7" t="str">
        <f t="shared" si="23"/>
        <v>SUBCUENTA</v>
      </c>
    </row>
    <row r="1524" spans="1:3" x14ac:dyDescent="0.25">
      <c r="A1524" s="5">
        <v>422040</v>
      </c>
      <c r="B1524" s="6" t="s">
        <v>271</v>
      </c>
      <c r="C1524" s="7" t="str">
        <f t="shared" si="23"/>
        <v>SUBCUENTA</v>
      </c>
    </row>
    <row r="1525" spans="1:3" x14ac:dyDescent="0.25">
      <c r="A1525" s="5">
        <v>422045</v>
      </c>
      <c r="B1525" s="6" t="s">
        <v>272</v>
      </c>
      <c r="C1525" s="7" t="str">
        <f t="shared" si="23"/>
        <v>SUBCUENTA</v>
      </c>
    </row>
    <row r="1526" spans="1:3" x14ac:dyDescent="0.25">
      <c r="A1526" s="5">
        <v>422050</v>
      </c>
      <c r="B1526" s="6" t="s">
        <v>273</v>
      </c>
      <c r="C1526" s="7" t="str">
        <f t="shared" si="23"/>
        <v>SUBCUENTA</v>
      </c>
    </row>
    <row r="1527" spans="1:3" x14ac:dyDescent="0.25">
      <c r="A1527" s="5">
        <v>422055</v>
      </c>
      <c r="B1527" s="6" t="s">
        <v>274</v>
      </c>
      <c r="C1527" s="7" t="str">
        <f t="shared" si="23"/>
        <v>SUBCUENTA</v>
      </c>
    </row>
    <row r="1528" spans="1:3" x14ac:dyDescent="0.25">
      <c r="A1528" s="5">
        <v>422060</v>
      </c>
      <c r="B1528" s="6" t="s">
        <v>260</v>
      </c>
      <c r="C1528" s="7" t="str">
        <f t="shared" si="23"/>
        <v>SUBCUENTA</v>
      </c>
    </row>
    <row r="1529" spans="1:3" x14ac:dyDescent="0.25">
      <c r="A1529" s="5">
        <v>422062</v>
      </c>
      <c r="B1529" s="6" t="s">
        <v>243</v>
      </c>
      <c r="C1529" s="7" t="str">
        <f t="shared" si="23"/>
        <v>SUBCUENTA</v>
      </c>
    </row>
    <row r="1530" spans="1:3" x14ac:dyDescent="0.25">
      <c r="A1530" s="5">
        <v>422065</v>
      </c>
      <c r="B1530" s="6" t="s">
        <v>360</v>
      </c>
      <c r="C1530" s="7" t="str">
        <f t="shared" si="23"/>
        <v>SUBCUENTA</v>
      </c>
    </row>
    <row r="1531" spans="1:3" x14ac:dyDescent="0.25">
      <c r="A1531" s="5">
        <v>422070</v>
      </c>
      <c r="B1531" s="6" t="s">
        <v>366</v>
      </c>
      <c r="C1531" s="7" t="str">
        <f t="shared" si="23"/>
        <v>SUBCUENTA</v>
      </c>
    </row>
    <row r="1532" spans="1:3" x14ac:dyDescent="0.25">
      <c r="A1532" s="5">
        <v>422075</v>
      </c>
      <c r="B1532" s="6" t="s">
        <v>224</v>
      </c>
      <c r="C1532" s="7" t="str">
        <f t="shared" si="23"/>
        <v>SUBCUENTA</v>
      </c>
    </row>
    <row r="1533" spans="1:3" x14ac:dyDescent="0.25">
      <c r="A1533" s="5">
        <v>422099</v>
      </c>
      <c r="B1533" s="6" t="s">
        <v>41</v>
      </c>
      <c r="C1533" s="7" t="str">
        <f t="shared" si="23"/>
        <v>SUBCUENTA</v>
      </c>
    </row>
    <row r="1534" spans="1:3" x14ac:dyDescent="0.25">
      <c r="A1534" s="5">
        <v>4225</v>
      </c>
      <c r="B1534" s="6" t="s">
        <v>159</v>
      </c>
      <c r="C1534" s="7" t="str">
        <f t="shared" si="23"/>
        <v>CUENTA</v>
      </c>
    </row>
    <row r="1535" spans="1:3" x14ac:dyDescent="0.25">
      <c r="A1535" s="5">
        <v>422505</v>
      </c>
      <c r="B1535" s="6" t="s">
        <v>1045</v>
      </c>
      <c r="C1535" s="7" t="str">
        <f t="shared" si="23"/>
        <v>SUBCUENTA</v>
      </c>
    </row>
    <row r="1536" spans="1:3" x14ac:dyDescent="0.25">
      <c r="A1536" s="5">
        <v>422510</v>
      </c>
      <c r="B1536" s="6" t="s">
        <v>1046</v>
      </c>
      <c r="C1536" s="7" t="str">
        <f t="shared" si="23"/>
        <v>SUBCUENTA</v>
      </c>
    </row>
    <row r="1537" spans="1:3" x14ac:dyDescent="0.25">
      <c r="A1537" s="5">
        <v>422515</v>
      </c>
      <c r="B1537" s="6" t="s">
        <v>1047</v>
      </c>
      <c r="C1537" s="7" t="str">
        <f t="shared" si="23"/>
        <v>SUBCUENTA</v>
      </c>
    </row>
    <row r="1538" spans="1:3" x14ac:dyDescent="0.25">
      <c r="A1538" s="5">
        <v>422520</v>
      </c>
      <c r="B1538" s="6" t="s">
        <v>1048</v>
      </c>
      <c r="C1538" s="7" t="str">
        <f t="shared" si="23"/>
        <v>SUBCUENTA</v>
      </c>
    </row>
    <row r="1539" spans="1:3" x14ac:dyDescent="0.25">
      <c r="A1539" s="5">
        <v>422525</v>
      </c>
      <c r="B1539" s="6" t="s">
        <v>1049</v>
      </c>
      <c r="C1539" s="7" t="str">
        <f t="shared" si="23"/>
        <v>SUBCUENTA</v>
      </c>
    </row>
    <row r="1540" spans="1:3" x14ac:dyDescent="0.25">
      <c r="A1540" s="5">
        <v>422530</v>
      </c>
      <c r="B1540" s="6" t="s">
        <v>1050</v>
      </c>
      <c r="C1540" s="7" t="str">
        <f t="shared" si="23"/>
        <v>SUBCUENTA</v>
      </c>
    </row>
    <row r="1541" spans="1:3" x14ac:dyDescent="0.25">
      <c r="A1541" s="5">
        <v>422535</v>
      </c>
      <c r="B1541" s="6" t="s">
        <v>1051</v>
      </c>
      <c r="C1541" s="7" t="str">
        <f t="shared" si="23"/>
        <v>SUBCUENTA</v>
      </c>
    </row>
    <row r="1542" spans="1:3" x14ac:dyDescent="0.25">
      <c r="A1542" s="5">
        <v>422540</v>
      </c>
      <c r="B1542" s="6" t="s">
        <v>395</v>
      </c>
      <c r="C1542" s="7" t="str">
        <f t="shared" si="23"/>
        <v>SUBCUENTA</v>
      </c>
    </row>
    <row r="1543" spans="1:3" x14ac:dyDescent="0.25">
      <c r="A1543" s="5">
        <v>422545</v>
      </c>
      <c r="B1543" s="6" t="s">
        <v>1052</v>
      </c>
      <c r="C1543" s="7" t="str">
        <f t="shared" si="23"/>
        <v>SUBCUENTA</v>
      </c>
    </row>
    <row r="1544" spans="1:3" x14ac:dyDescent="0.25">
      <c r="A1544" s="5">
        <v>422599</v>
      </c>
      <c r="B1544" s="6" t="s">
        <v>41</v>
      </c>
      <c r="C1544" s="7" t="str">
        <f t="shared" si="23"/>
        <v>SUBCUENTA</v>
      </c>
    </row>
    <row r="1545" spans="1:3" x14ac:dyDescent="0.25">
      <c r="A1545" s="5">
        <v>4230</v>
      </c>
      <c r="B1545" s="6" t="s">
        <v>160</v>
      </c>
      <c r="C1545" s="7" t="str">
        <f t="shared" si="23"/>
        <v>CUENTA</v>
      </c>
    </row>
    <row r="1546" spans="1:3" x14ac:dyDescent="0.25">
      <c r="A1546" s="5">
        <v>423005</v>
      </c>
      <c r="B1546" s="6" t="s">
        <v>1053</v>
      </c>
      <c r="C1546" s="7" t="str">
        <f t="shared" si="23"/>
        <v>SUBCUENTA</v>
      </c>
    </row>
    <row r="1547" spans="1:3" x14ac:dyDescent="0.25">
      <c r="A1547" s="5">
        <v>423010</v>
      </c>
      <c r="B1547" s="6" t="s">
        <v>1054</v>
      </c>
      <c r="C1547" s="7" t="str">
        <f t="shared" ref="C1547:C1610" si="24">IF(LEN(A1547)=1,"CLASE",IF(LEN(A1547)=2,"GRUPO",IF(LEN(A1547)=4,"CUENTA",IF(LEN(A1547)=6,"SUBCUENTA",""))))</f>
        <v>SUBCUENTA</v>
      </c>
    </row>
    <row r="1548" spans="1:3" x14ac:dyDescent="0.25">
      <c r="A1548" s="5">
        <v>423015</v>
      </c>
      <c r="B1548" s="6" t="s">
        <v>1055</v>
      </c>
      <c r="C1548" s="7" t="str">
        <f t="shared" si="24"/>
        <v>SUBCUENTA</v>
      </c>
    </row>
    <row r="1549" spans="1:3" x14ac:dyDescent="0.25">
      <c r="A1549" s="5">
        <v>423099</v>
      </c>
      <c r="B1549" s="6" t="s">
        <v>41</v>
      </c>
      <c r="C1549" s="7" t="str">
        <f t="shared" si="24"/>
        <v>SUBCUENTA</v>
      </c>
    </row>
    <row r="1550" spans="1:3" x14ac:dyDescent="0.25">
      <c r="A1550" s="5">
        <v>4235</v>
      </c>
      <c r="B1550" s="6" t="s">
        <v>161</v>
      </c>
      <c r="C1550" s="7" t="str">
        <f t="shared" si="24"/>
        <v>CUENTA</v>
      </c>
    </row>
    <row r="1551" spans="1:3" x14ac:dyDescent="0.25">
      <c r="A1551" s="5">
        <v>423505</v>
      </c>
      <c r="B1551" s="6" t="s">
        <v>1056</v>
      </c>
      <c r="C1551" s="7" t="str">
        <f t="shared" si="24"/>
        <v>SUBCUENTA</v>
      </c>
    </row>
    <row r="1552" spans="1:3" x14ac:dyDescent="0.25">
      <c r="A1552" s="5">
        <v>423510</v>
      </c>
      <c r="B1552" s="6" t="s">
        <v>1057</v>
      </c>
      <c r="C1552" s="7" t="str">
        <f t="shared" si="24"/>
        <v>SUBCUENTA</v>
      </c>
    </row>
    <row r="1553" spans="1:3" x14ac:dyDescent="0.25">
      <c r="A1553" s="5">
        <v>423515</v>
      </c>
      <c r="B1553" s="6" t="s">
        <v>1058</v>
      </c>
      <c r="C1553" s="7" t="str">
        <f t="shared" si="24"/>
        <v>SUBCUENTA</v>
      </c>
    </row>
    <row r="1554" spans="1:3" x14ac:dyDescent="0.25">
      <c r="A1554" s="5">
        <v>423520</v>
      </c>
      <c r="B1554" s="6" t="s">
        <v>629</v>
      </c>
      <c r="C1554" s="7" t="str">
        <f t="shared" si="24"/>
        <v>SUBCUENTA</v>
      </c>
    </row>
    <row r="1555" spans="1:3" x14ac:dyDescent="0.25">
      <c r="A1555" s="5">
        <v>423525</v>
      </c>
      <c r="B1555" s="6" t="s">
        <v>1059</v>
      </c>
      <c r="C1555" s="7" t="str">
        <f t="shared" si="24"/>
        <v>SUBCUENTA</v>
      </c>
    </row>
    <row r="1556" spans="1:3" x14ac:dyDescent="0.25">
      <c r="A1556" s="5">
        <v>423530</v>
      </c>
      <c r="B1556" s="6" t="s">
        <v>1060</v>
      </c>
      <c r="C1556" s="7" t="str">
        <f t="shared" si="24"/>
        <v>SUBCUENTA</v>
      </c>
    </row>
    <row r="1557" spans="1:3" x14ac:dyDescent="0.25">
      <c r="A1557" s="5">
        <v>423535</v>
      </c>
      <c r="B1557" s="6" t="s">
        <v>1061</v>
      </c>
      <c r="C1557" s="7" t="str">
        <f t="shared" si="24"/>
        <v>SUBCUENTA</v>
      </c>
    </row>
    <row r="1558" spans="1:3" x14ac:dyDescent="0.25">
      <c r="A1558" s="5">
        <v>423540</v>
      </c>
      <c r="B1558" s="6" t="s">
        <v>1062</v>
      </c>
      <c r="C1558" s="7" t="str">
        <f t="shared" si="24"/>
        <v>SUBCUENTA</v>
      </c>
    </row>
    <row r="1559" spans="1:3" x14ac:dyDescent="0.25">
      <c r="A1559" s="5">
        <v>423545</v>
      </c>
      <c r="B1559" s="6" t="s">
        <v>1063</v>
      </c>
      <c r="C1559" s="7" t="str">
        <f t="shared" si="24"/>
        <v>SUBCUENTA</v>
      </c>
    </row>
    <row r="1560" spans="1:3" x14ac:dyDescent="0.25">
      <c r="A1560" s="5">
        <v>423550</v>
      </c>
      <c r="B1560" s="6" t="s">
        <v>1064</v>
      </c>
      <c r="C1560" s="7" t="str">
        <f t="shared" si="24"/>
        <v>SUBCUENTA</v>
      </c>
    </row>
    <row r="1561" spans="1:3" x14ac:dyDescent="0.25">
      <c r="A1561" s="5">
        <v>423555</v>
      </c>
      <c r="B1561" s="6" t="s">
        <v>1065</v>
      </c>
      <c r="C1561" s="7" t="str">
        <f t="shared" si="24"/>
        <v>SUBCUENTA</v>
      </c>
    </row>
    <row r="1562" spans="1:3" x14ac:dyDescent="0.25">
      <c r="A1562" s="5">
        <v>423560</v>
      </c>
      <c r="B1562" s="6" t="s">
        <v>1066</v>
      </c>
      <c r="C1562" s="7" t="str">
        <f t="shared" si="24"/>
        <v>SUBCUENTA</v>
      </c>
    </row>
    <row r="1563" spans="1:3" x14ac:dyDescent="0.25">
      <c r="A1563" s="5">
        <v>423565</v>
      </c>
      <c r="B1563" s="6" t="s">
        <v>1067</v>
      </c>
      <c r="C1563" s="7" t="str">
        <f t="shared" si="24"/>
        <v>SUBCUENTA</v>
      </c>
    </row>
    <row r="1564" spans="1:3" x14ac:dyDescent="0.25">
      <c r="A1564" s="5">
        <v>423570</v>
      </c>
      <c r="B1564" s="6" t="s">
        <v>1068</v>
      </c>
      <c r="C1564" s="7" t="str">
        <f t="shared" si="24"/>
        <v>SUBCUENTA</v>
      </c>
    </row>
    <row r="1565" spans="1:3" x14ac:dyDescent="0.25">
      <c r="A1565" s="5">
        <v>423575</v>
      </c>
      <c r="B1565" s="6" t="s">
        <v>1069</v>
      </c>
      <c r="C1565" s="7" t="str">
        <f t="shared" si="24"/>
        <v>SUBCUENTA</v>
      </c>
    </row>
    <row r="1566" spans="1:3" x14ac:dyDescent="0.25">
      <c r="A1566" s="5">
        <v>423580</v>
      </c>
      <c r="B1566" s="6" t="s">
        <v>1070</v>
      </c>
      <c r="C1566" s="7" t="str">
        <f t="shared" si="24"/>
        <v>SUBCUENTA</v>
      </c>
    </row>
    <row r="1567" spans="1:3" x14ac:dyDescent="0.25">
      <c r="A1567" s="5">
        <v>423585</v>
      </c>
      <c r="B1567" s="6" t="s">
        <v>1071</v>
      </c>
      <c r="C1567" s="7" t="str">
        <f t="shared" si="24"/>
        <v>SUBCUENTA</v>
      </c>
    </row>
    <row r="1568" spans="1:3" x14ac:dyDescent="0.25">
      <c r="A1568" s="5">
        <v>423595</v>
      </c>
      <c r="B1568" s="6" t="s">
        <v>48</v>
      </c>
      <c r="C1568" s="7" t="str">
        <f t="shared" si="24"/>
        <v>SUBCUENTA</v>
      </c>
    </row>
    <row r="1569" spans="1:3" x14ac:dyDescent="0.25">
      <c r="A1569" s="5">
        <v>423599</v>
      </c>
      <c r="B1569" s="6" t="s">
        <v>41</v>
      </c>
      <c r="C1569" s="7" t="str">
        <f t="shared" si="24"/>
        <v>SUBCUENTA</v>
      </c>
    </row>
    <row r="1570" spans="1:3" x14ac:dyDescent="0.25">
      <c r="A1570" s="5">
        <v>4240</v>
      </c>
      <c r="B1570" s="6" t="s">
        <v>1072</v>
      </c>
      <c r="C1570" s="7" t="str">
        <f t="shared" si="24"/>
        <v>CUENTA</v>
      </c>
    </row>
    <row r="1571" spans="1:3" x14ac:dyDescent="0.25">
      <c r="A1571" s="5">
        <v>424005</v>
      </c>
      <c r="B1571" s="6" t="s">
        <v>26</v>
      </c>
      <c r="C1571" s="7" t="str">
        <f t="shared" si="24"/>
        <v>SUBCUENTA</v>
      </c>
    </row>
    <row r="1572" spans="1:3" x14ac:dyDescent="0.25">
      <c r="A1572" s="5">
        <v>424010</v>
      </c>
      <c r="B1572" s="6" t="s">
        <v>42</v>
      </c>
      <c r="C1572" s="7" t="str">
        <f t="shared" si="24"/>
        <v>SUBCUENTA</v>
      </c>
    </row>
    <row r="1573" spans="1:3" x14ac:dyDescent="0.25">
      <c r="A1573" s="5">
        <v>424015</v>
      </c>
      <c r="B1573" s="6" t="s">
        <v>43</v>
      </c>
      <c r="C1573" s="7" t="str">
        <f t="shared" si="24"/>
        <v>SUBCUENTA</v>
      </c>
    </row>
    <row r="1574" spans="1:3" x14ac:dyDescent="0.25">
      <c r="A1574" s="5">
        <v>424020</v>
      </c>
      <c r="B1574" s="6" t="s">
        <v>49</v>
      </c>
      <c r="C1574" s="7" t="str">
        <f t="shared" si="24"/>
        <v>SUBCUENTA</v>
      </c>
    </row>
    <row r="1575" spans="1:3" x14ac:dyDescent="0.25">
      <c r="A1575" s="5">
        <v>424025</v>
      </c>
      <c r="B1575" s="6" t="s">
        <v>54</v>
      </c>
      <c r="C1575" s="7" t="str">
        <f t="shared" si="24"/>
        <v>SUBCUENTA</v>
      </c>
    </row>
    <row r="1576" spans="1:3" x14ac:dyDescent="0.25">
      <c r="A1576" s="5">
        <v>424030</v>
      </c>
      <c r="B1576" s="6" t="s">
        <v>64</v>
      </c>
      <c r="C1576" s="7" t="str">
        <f t="shared" si="24"/>
        <v>SUBCUENTA</v>
      </c>
    </row>
    <row r="1577" spans="1:3" x14ac:dyDescent="0.25">
      <c r="A1577" s="5">
        <v>424035</v>
      </c>
      <c r="B1577" s="6" t="s">
        <v>68</v>
      </c>
      <c r="C1577" s="7" t="str">
        <f t="shared" si="24"/>
        <v>SUBCUENTA</v>
      </c>
    </row>
    <row r="1578" spans="1:3" x14ac:dyDescent="0.25">
      <c r="A1578" s="5">
        <v>424045</v>
      </c>
      <c r="B1578" s="6" t="s">
        <v>87</v>
      </c>
      <c r="C1578" s="7" t="str">
        <f t="shared" si="24"/>
        <v>SUBCUENTA</v>
      </c>
    </row>
    <row r="1579" spans="1:3" x14ac:dyDescent="0.25">
      <c r="A1579" s="5">
        <v>424050</v>
      </c>
      <c r="B1579" s="6" t="s">
        <v>92</v>
      </c>
      <c r="C1579" s="7" t="str">
        <f t="shared" si="24"/>
        <v>SUBCUENTA</v>
      </c>
    </row>
    <row r="1580" spans="1:3" x14ac:dyDescent="0.25">
      <c r="A1580" s="5">
        <v>424095</v>
      </c>
      <c r="B1580" s="6" t="s">
        <v>53</v>
      </c>
      <c r="C1580" s="7" t="str">
        <f t="shared" si="24"/>
        <v>SUBCUENTA</v>
      </c>
    </row>
    <row r="1581" spans="1:3" x14ac:dyDescent="0.25">
      <c r="A1581" s="5">
        <v>424099</v>
      </c>
      <c r="B1581" s="6" t="s">
        <v>41</v>
      </c>
      <c r="C1581" s="7" t="str">
        <f t="shared" si="24"/>
        <v>SUBCUENTA</v>
      </c>
    </row>
    <row r="1582" spans="1:3" x14ac:dyDescent="0.25">
      <c r="A1582" s="5">
        <v>4245</v>
      </c>
      <c r="B1582" s="6" t="s">
        <v>1073</v>
      </c>
      <c r="C1582" s="7" t="str">
        <f t="shared" si="24"/>
        <v>CUENTA</v>
      </c>
    </row>
    <row r="1583" spans="1:3" x14ac:dyDescent="0.25">
      <c r="A1583" s="5">
        <v>424504</v>
      </c>
      <c r="B1583" s="6" t="s">
        <v>227</v>
      </c>
      <c r="C1583" s="7" t="str">
        <f t="shared" si="24"/>
        <v>SUBCUENTA</v>
      </c>
    </row>
    <row r="1584" spans="1:3" x14ac:dyDescent="0.25">
      <c r="A1584" s="5">
        <v>424506</v>
      </c>
      <c r="B1584" s="6" t="s">
        <v>1074</v>
      </c>
      <c r="C1584" s="7" t="str">
        <f t="shared" si="24"/>
        <v>SUBCUENTA</v>
      </c>
    </row>
    <row r="1585" spans="1:3" x14ac:dyDescent="0.25">
      <c r="A1585" s="5">
        <v>424508</v>
      </c>
      <c r="B1585" s="6" t="s">
        <v>258</v>
      </c>
      <c r="C1585" s="7" t="str">
        <f t="shared" si="24"/>
        <v>SUBCUENTA</v>
      </c>
    </row>
    <row r="1586" spans="1:3" x14ac:dyDescent="0.25">
      <c r="A1586" s="5">
        <v>424512</v>
      </c>
      <c r="B1586" s="6" t="s">
        <v>381</v>
      </c>
      <c r="C1586" s="7" t="str">
        <f t="shared" si="24"/>
        <v>SUBCUENTA</v>
      </c>
    </row>
    <row r="1587" spans="1:3" x14ac:dyDescent="0.25">
      <c r="A1587" s="5">
        <v>424516</v>
      </c>
      <c r="B1587" s="6" t="s">
        <v>259</v>
      </c>
      <c r="C1587" s="7" t="str">
        <f t="shared" si="24"/>
        <v>SUBCUENTA</v>
      </c>
    </row>
    <row r="1588" spans="1:3" x14ac:dyDescent="0.25">
      <c r="A1588" s="5">
        <v>424520</v>
      </c>
      <c r="B1588" s="6" t="s">
        <v>266</v>
      </c>
      <c r="C1588" s="7" t="str">
        <f t="shared" si="24"/>
        <v>SUBCUENTA</v>
      </c>
    </row>
    <row r="1589" spans="1:3" x14ac:dyDescent="0.25">
      <c r="A1589" s="5">
        <v>424524</v>
      </c>
      <c r="B1589" s="6" t="s">
        <v>267</v>
      </c>
      <c r="C1589" s="7" t="str">
        <f t="shared" si="24"/>
        <v>SUBCUENTA</v>
      </c>
    </row>
    <row r="1590" spans="1:3" x14ac:dyDescent="0.25">
      <c r="A1590" s="5">
        <v>424528</v>
      </c>
      <c r="B1590" s="6" t="s">
        <v>268</v>
      </c>
      <c r="C1590" s="7" t="str">
        <f t="shared" si="24"/>
        <v>SUBCUENTA</v>
      </c>
    </row>
    <row r="1591" spans="1:3" x14ac:dyDescent="0.25">
      <c r="A1591" s="5">
        <v>424532</v>
      </c>
      <c r="B1591" s="6" t="s">
        <v>302</v>
      </c>
      <c r="C1591" s="7" t="str">
        <f t="shared" si="24"/>
        <v>SUBCUENTA</v>
      </c>
    </row>
    <row r="1592" spans="1:3" x14ac:dyDescent="0.25">
      <c r="A1592" s="5">
        <v>424536</v>
      </c>
      <c r="B1592" s="6" t="s">
        <v>270</v>
      </c>
      <c r="C1592" s="7" t="str">
        <f t="shared" si="24"/>
        <v>SUBCUENTA</v>
      </c>
    </row>
    <row r="1593" spans="1:3" x14ac:dyDescent="0.25">
      <c r="A1593" s="5">
        <v>424540</v>
      </c>
      <c r="B1593" s="6" t="s">
        <v>271</v>
      </c>
      <c r="C1593" s="7" t="str">
        <f t="shared" si="24"/>
        <v>SUBCUENTA</v>
      </c>
    </row>
    <row r="1594" spans="1:3" x14ac:dyDescent="0.25">
      <c r="A1594" s="5">
        <v>424544</v>
      </c>
      <c r="B1594" s="6" t="s">
        <v>272</v>
      </c>
      <c r="C1594" s="7" t="str">
        <f t="shared" si="24"/>
        <v>SUBCUENTA</v>
      </c>
    </row>
    <row r="1595" spans="1:3" x14ac:dyDescent="0.25">
      <c r="A1595" s="5">
        <v>424548</v>
      </c>
      <c r="B1595" s="6" t="s">
        <v>273</v>
      </c>
      <c r="C1595" s="7" t="str">
        <f t="shared" si="24"/>
        <v>SUBCUENTA</v>
      </c>
    </row>
    <row r="1596" spans="1:3" x14ac:dyDescent="0.25">
      <c r="A1596" s="5">
        <v>424552</v>
      </c>
      <c r="B1596" s="6" t="s">
        <v>274</v>
      </c>
      <c r="C1596" s="7" t="str">
        <f t="shared" si="24"/>
        <v>SUBCUENTA</v>
      </c>
    </row>
    <row r="1597" spans="1:3" x14ac:dyDescent="0.25">
      <c r="A1597" s="5">
        <v>424556</v>
      </c>
      <c r="B1597" s="6" t="s">
        <v>260</v>
      </c>
      <c r="C1597" s="7" t="str">
        <f t="shared" si="24"/>
        <v>SUBCUENTA</v>
      </c>
    </row>
    <row r="1598" spans="1:3" x14ac:dyDescent="0.25">
      <c r="A1598" s="5">
        <v>424560</v>
      </c>
      <c r="B1598" s="6" t="s">
        <v>357</v>
      </c>
      <c r="C1598" s="7" t="str">
        <f t="shared" si="24"/>
        <v>SUBCUENTA</v>
      </c>
    </row>
    <row r="1599" spans="1:3" x14ac:dyDescent="0.25">
      <c r="A1599" s="5">
        <v>424562</v>
      </c>
      <c r="B1599" s="6" t="s">
        <v>243</v>
      </c>
      <c r="C1599" s="7" t="str">
        <f t="shared" si="24"/>
        <v>SUBCUENTA</v>
      </c>
    </row>
    <row r="1600" spans="1:3" x14ac:dyDescent="0.25">
      <c r="A1600" s="5">
        <v>424564</v>
      </c>
      <c r="B1600" s="6" t="s">
        <v>360</v>
      </c>
      <c r="C1600" s="7" t="str">
        <f t="shared" si="24"/>
        <v>SUBCUENTA</v>
      </c>
    </row>
    <row r="1601" spans="1:3" x14ac:dyDescent="0.25">
      <c r="A1601" s="5">
        <v>424568</v>
      </c>
      <c r="B1601" s="6" t="s">
        <v>261</v>
      </c>
      <c r="C1601" s="7" t="str">
        <f t="shared" si="24"/>
        <v>SUBCUENTA</v>
      </c>
    </row>
    <row r="1602" spans="1:3" x14ac:dyDescent="0.25">
      <c r="A1602" s="5">
        <v>424572</v>
      </c>
      <c r="B1602" s="6" t="s">
        <v>367</v>
      </c>
      <c r="C1602" s="7" t="str">
        <f t="shared" si="24"/>
        <v>SUBCUENTA</v>
      </c>
    </row>
    <row r="1603" spans="1:3" x14ac:dyDescent="0.25">
      <c r="A1603" s="5">
        <v>424580</v>
      </c>
      <c r="B1603" s="6" t="s">
        <v>262</v>
      </c>
      <c r="C1603" s="7" t="str">
        <f t="shared" si="24"/>
        <v>SUBCUENTA</v>
      </c>
    </row>
    <row r="1604" spans="1:3" x14ac:dyDescent="0.25">
      <c r="A1604" s="5">
        <v>424584</v>
      </c>
      <c r="B1604" s="6" t="s">
        <v>371</v>
      </c>
      <c r="C1604" s="7" t="str">
        <f t="shared" si="24"/>
        <v>SUBCUENTA</v>
      </c>
    </row>
    <row r="1605" spans="1:3" x14ac:dyDescent="0.25">
      <c r="A1605" s="5">
        <v>424588</v>
      </c>
      <c r="B1605" s="6" t="s">
        <v>224</v>
      </c>
      <c r="C1605" s="7" t="str">
        <f t="shared" si="24"/>
        <v>SUBCUENTA</v>
      </c>
    </row>
    <row r="1606" spans="1:3" x14ac:dyDescent="0.25">
      <c r="A1606" s="5">
        <v>424599</v>
      </c>
      <c r="B1606" s="6" t="s">
        <v>41</v>
      </c>
      <c r="C1606" s="7" t="str">
        <f t="shared" si="24"/>
        <v>SUBCUENTA</v>
      </c>
    </row>
    <row r="1607" spans="1:3" x14ac:dyDescent="0.25">
      <c r="A1607" s="5">
        <v>4248</v>
      </c>
      <c r="B1607" s="6" t="s">
        <v>1075</v>
      </c>
      <c r="C1607" s="7" t="str">
        <f t="shared" si="24"/>
        <v>CUENTA</v>
      </c>
    </row>
    <row r="1608" spans="1:3" x14ac:dyDescent="0.25">
      <c r="A1608" s="5">
        <v>424805</v>
      </c>
      <c r="B1608" s="6" t="s">
        <v>383</v>
      </c>
      <c r="C1608" s="7" t="str">
        <f t="shared" si="24"/>
        <v>SUBCUENTA</v>
      </c>
    </row>
    <row r="1609" spans="1:3" x14ac:dyDescent="0.25">
      <c r="A1609" s="5">
        <v>424810</v>
      </c>
      <c r="B1609" s="6" t="s">
        <v>438</v>
      </c>
      <c r="C1609" s="7" t="str">
        <f t="shared" si="24"/>
        <v>SUBCUENTA</v>
      </c>
    </row>
    <row r="1610" spans="1:3" x14ac:dyDescent="0.25">
      <c r="A1610" s="5">
        <v>424899</v>
      </c>
      <c r="B1610" s="6" t="s">
        <v>41</v>
      </c>
      <c r="C1610" s="7" t="str">
        <f t="shared" si="24"/>
        <v>SUBCUENTA</v>
      </c>
    </row>
    <row r="1611" spans="1:3" x14ac:dyDescent="0.25">
      <c r="A1611" s="5">
        <v>4250</v>
      </c>
      <c r="B1611" s="6" t="s">
        <v>1076</v>
      </c>
      <c r="C1611" s="7" t="str">
        <f t="shared" ref="C1611:C1674" si="25">IF(LEN(A1611)=1,"CLASE",IF(LEN(A1611)=2,"GRUPO",IF(LEN(A1611)=4,"CUENTA",IF(LEN(A1611)=6,"SUBCUENTA",""))))</f>
        <v>CUENTA</v>
      </c>
    </row>
    <row r="1612" spans="1:3" x14ac:dyDescent="0.25">
      <c r="A1612" s="5">
        <v>425005</v>
      </c>
      <c r="B1612" s="6" t="s">
        <v>1077</v>
      </c>
      <c r="C1612" s="7" t="str">
        <f t="shared" si="25"/>
        <v>SUBCUENTA</v>
      </c>
    </row>
    <row r="1613" spans="1:3" x14ac:dyDescent="0.25">
      <c r="A1613" s="5">
        <v>425010</v>
      </c>
      <c r="B1613" s="6" t="s">
        <v>498</v>
      </c>
      <c r="C1613" s="7" t="str">
        <f t="shared" si="25"/>
        <v>SUBCUENTA</v>
      </c>
    </row>
    <row r="1614" spans="1:3" x14ac:dyDescent="0.25">
      <c r="A1614" s="5">
        <v>425015</v>
      </c>
      <c r="B1614" s="6" t="s">
        <v>625</v>
      </c>
      <c r="C1614" s="7" t="str">
        <f t="shared" si="25"/>
        <v>SUBCUENTA</v>
      </c>
    </row>
    <row r="1615" spans="1:3" x14ac:dyDescent="0.25">
      <c r="A1615" s="5">
        <v>425020</v>
      </c>
      <c r="B1615" s="6" t="s">
        <v>1078</v>
      </c>
      <c r="C1615" s="7" t="str">
        <f t="shared" si="25"/>
        <v>SUBCUENTA</v>
      </c>
    </row>
    <row r="1616" spans="1:3" x14ac:dyDescent="0.25">
      <c r="A1616" s="5">
        <v>425025</v>
      </c>
      <c r="B1616" s="6" t="s">
        <v>1079</v>
      </c>
      <c r="C1616" s="7" t="str">
        <f t="shared" si="25"/>
        <v>SUBCUENTA</v>
      </c>
    </row>
    <row r="1617" spans="1:3" x14ac:dyDescent="0.25">
      <c r="A1617" s="5">
        <v>425030</v>
      </c>
      <c r="B1617" s="6" t="s">
        <v>1080</v>
      </c>
      <c r="C1617" s="7" t="str">
        <f t="shared" si="25"/>
        <v>SUBCUENTA</v>
      </c>
    </row>
    <row r="1618" spans="1:3" x14ac:dyDescent="0.25">
      <c r="A1618" s="5">
        <v>425035</v>
      </c>
      <c r="B1618" s="6" t="s">
        <v>1081</v>
      </c>
      <c r="C1618" s="7" t="str">
        <f t="shared" si="25"/>
        <v>SUBCUENTA</v>
      </c>
    </row>
    <row r="1619" spans="1:3" x14ac:dyDescent="0.25">
      <c r="A1619" s="5">
        <v>425040</v>
      </c>
      <c r="B1619" s="6" t="s">
        <v>1082</v>
      </c>
      <c r="C1619" s="7" t="str">
        <f t="shared" si="25"/>
        <v>SUBCUENTA</v>
      </c>
    </row>
    <row r="1620" spans="1:3" x14ac:dyDescent="0.25">
      <c r="A1620" s="5">
        <v>425045</v>
      </c>
      <c r="B1620" s="6" t="s">
        <v>1083</v>
      </c>
      <c r="C1620" s="7" t="str">
        <f t="shared" si="25"/>
        <v>SUBCUENTA</v>
      </c>
    </row>
    <row r="1621" spans="1:3" x14ac:dyDescent="0.25">
      <c r="A1621" s="5">
        <v>425050</v>
      </c>
      <c r="B1621" s="6" t="s">
        <v>1084</v>
      </c>
      <c r="C1621" s="7" t="str">
        <f t="shared" si="25"/>
        <v>SUBCUENTA</v>
      </c>
    </row>
    <row r="1622" spans="1:3" x14ac:dyDescent="0.25">
      <c r="A1622" s="5">
        <v>425099</v>
      </c>
      <c r="B1622" s="6" t="s">
        <v>41</v>
      </c>
      <c r="C1622" s="7" t="str">
        <f t="shared" si="25"/>
        <v>SUBCUENTA</v>
      </c>
    </row>
    <row r="1623" spans="1:3" x14ac:dyDescent="0.25">
      <c r="A1623" s="5">
        <v>4255</v>
      </c>
      <c r="B1623" s="6" t="s">
        <v>676</v>
      </c>
      <c r="C1623" s="7" t="str">
        <f t="shared" si="25"/>
        <v>CUENTA</v>
      </c>
    </row>
    <row r="1624" spans="1:3" x14ac:dyDescent="0.25">
      <c r="A1624" s="5">
        <v>425505</v>
      </c>
      <c r="B1624" s="6" t="s">
        <v>1085</v>
      </c>
      <c r="C1624" s="7" t="str">
        <f t="shared" si="25"/>
        <v>SUBCUENTA</v>
      </c>
    </row>
    <row r="1625" spans="1:3" x14ac:dyDescent="0.25">
      <c r="A1625" s="5">
        <v>425510</v>
      </c>
      <c r="B1625" s="6" t="s">
        <v>1086</v>
      </c>
      <c r="C1625" s="7" t="str">
        <f t="shared" si="25"/>
        <v>SUBCUENTA</v>
      </c>
    </row>
    <row r="1626" spans="1:3" x14ac:dyDescent="0.25">
      <c r="A1626" s="5">
        <v>425515</v>
      </c>
      <c r="B1626" s="6" t="s">
        <v>1087</v>
      </c>
      <c r="C1626" s="7" t="str">
        <f t="shared" si="25"/>
        <v>SUBCUENTA</v>
      </c>
    </row>
    <row r="1627" spans="1:3" x14ac:dyDescent="0.25">
      <c r="A1627" s="5">
        <v>425520</v>
      </c>
      <c r="B1627" s="6" t="s">
        <v>1088</v>
      </c>
      <c r="C1627" s="7" t="str">
        <f t="shared" si="25"/>
        <v>SUBCUENTA</v>
      </c>
    </row>
    <row r="1628" spans="1:3" x14ac:dyDescent="0.25">
      <c r="A1628" s="5">
        <v>425525</v>
      </c>
      <c r="B1628" s="6" t="s">
        <v>1089</v>
      </c>
      <c r="C1628" s="7" t="str">
        <f t="shared" si="25"/>
        <v>SUBCUENTA</v>
      </c>
    </row>
    <row r="1629" spans="1:3" x14ac:dyDescent="0.25">
      <c r="A1629" s="5">
        <v>425530</v>
      </c>
      <c r="B1629" s="6" t="s">
        <v>1090</v>
      </c>
      <c r="C1629" s="7" t="str">
        <f t="shared" si="25"/>
        <v>SUBCUENTA</v>
      </c>
    </row>
    <row r="1630" spans="1:3" x14ac:dyDescent="0.25">
      <c r="A1630" s="5">
        <v>425535</v>
      </c>
      <c r="B1630" s="6" t="s">
        <v>1091</v>
      </c>
      <c r="C1630" s="7" t="str">
        <f t="shared" si="25"/>
        <v>SUBCUENTA</v>
      </c>
    </row>
    <row r="1631" spans="1:3" x14ac:dyDescent="0.25">
      <c r="A1631" s="5">
        <v>425540</v>
      </c>
      <c r="B1631" s="6" t="s">
        <v>1092</v>
      </c>
      <c r="C1631" s="7" t="str">
        <f t="shared" si="25"/>
        <v>SUBCUENTA</v>
      </c>
    </row>
    <row r="1632" spans="1:3" x14ac:dyDescent="0.25">
      <c r="A1632" s="5">
        <v>425595</v>
      </c>
      <c r="B1632" s="6" t="s">
        <v>53</v>
      </c>
      <c r="C1632" s="7" t="str">
        <f t="shared" si="25"/>
        <v>SUBCUENTA</v>
      </c>
    </row>
    <row r="1633" spans="1:3" x14ac:dyDescent="0.25">
      <c r="A1633" s="5">
        <v>425599</v>
      </c>
      <c r="B1633" s="6" t="s">
        <v>41</v>
      </c>
      <c r="C1633" s="7" t="str">
        <f t="shared" si="25"/>
        <v>SUBCUENTA</v>
      </c>
    </row>
    <row r="1634" spans="1:3" x14ac:dyDescent="0.25">
      <c r="A1634" s="5">
        <v>4260</v>
      </c>
      <c r="B1634" s="6" t="s">
        <v>1093</v>
      </c>
      <c r="C1634" s="7" t="str">
        <f t="shared" si="25"/>
        <v>CUENTA</v>
      </c>
    </row>
    <row r="1635" spans="1:3" ht="25.5" x14ac:dyDescent="0.25">
      <c r="A1635" s="5" t="s">
        <v>1094</v>
      </c>
      <c r="B1635" s="6"/>
      <c r="C1635" s="7" t="str">
        <f t="shared" si="25"/>
        <v/>
      </c>
    </row>
    <row r="1636" spans="1:3" x14ac:dyDescent="0.25">
      <c r="A1636" s="5">
        <v>426099</v>
      </c>
      <c r="B1636" s="6" t="s">
        <v>41</v>
      </c>
      <c r="C1636" s="7" t="str">
        <f t="shared" si="25"/>
        <v>SUBCUENTA</v>
      </c>
    </row>
    <row r="1637" spans="1:3" x14ac:dyDescent="0.25">
      <c r="A1637" s="5">
        <v>4265</v>
      </c>
      <c r="B1637" s="6" t="s">
        <v>1095</v>
      </c>
      <c r="C1637" s="7" t="str">
        <f t="shared" si="25"/>
        <v>CUENTA</v>
      </c>
    </row>
    <row r="1638" spans="1:3" ht="25.5" x14ac:dyDescent="0.25">
      <c r="A1638" s="5" t="s">
        <v>1096</v>
      </c>
      <c r="B1638" s="6"/>
      <c r="C1638" s="7" t="str">
        <f t="shared" si="25"/>
        <v/>
      </c>
    </row>
    <row r="1639" spans="1:3" x14ac:dyDescent="0.25">
      <c r="A1639" s="5">
        <v>426599</v>
      </c>
      <c r="B1639" s="6" t="s">
        <v>41</v>
      </c>
      <c r="C1639" s="7" t="str">
        <f t="shared" si="25"/>
        <v>SUBCUENTA</v>
      </c>
    </row>
    <row r="1640" spans="1:3" x14ac:dyDescent="0.25">
      <c r="A1640" s="5">
        <v>4275</v>
      </c>
      <c r="B1640" s="6" t="s">
        <v>1097</v>
      </c>
      <c r="C1640" s="7" t="str">
        <f t="shared" si="25"/>
        <v>CUENTA</v>
      </c>
    </row>
    <row r="1641" spans="1:3" ht="25.5" x14ac:dyDescent="0.25">
      <c r="A1641" s="5" t="s">
        <v>1098</v>
      </c>
      <c r="B1641" s="6"/>
      <c r="C1641" s="7" t="str">
        <f t="shared" si="25"/>
        <v/>
      </c>
    </row>
    <row r="1642" spans="1:3" x14ac:dyDescent="0.25">
      <c r="A1642" s="5">
        <v>427599</v>
      </c>
      <c r="B1642" s="6" t="s">
        <v>41</v>
      </c>
      <c r="C1642" s="7" t="str">
        <f t="shared" si="25"/>
        <v>SUBCUENTA</v>
      </c>
    </row>
    <row r="1643" spans="1:3" x14ac:dyDescent="0.25">
      <c r="A1643" s="5">
        <v>4295</v>
      </c>
      <c r="B1643" s="6" t="s">
        <v>442</v>
      </c>
      <c r="C1643" s="7" t="str">
        <f t="shared" si="25"/>
        <v>CUENTA</v>
      </c>
    </row>
    <row r="1644" spans="1:3" x14ac:dyDescent="0.25">
      <c r="A1644" s="5">
        <v>429503</v>
      </c>
      <c r="B1644" s="6" t="s">
        <v>1099</v>
      </c>
      <c r="C1644" s="7" t="str">
        <f t="shared" si="25"/>
        <v>SUBCUENTA</v>
      </c>
    </row>
    <row r="1645" spans="1:3" x14ac:dyDescent="0.25">
      <c r="A1645" s="5">
        <v>429505</v>
      </c>
      <c r="B1645" s="6" t="s">
        <v>1100</v>
      </c>
      <c r="C1645" s="7" t="str">
        <f t="shared" si="25"/>
        <v>SUBCUENTA</v>
      </c>
    </row>
    <row r="1646" spans="1:3" x14ac:dyDescent="0.25">
      <c r="A1646" s="5">
        <v>429507</v>
      </c>
      <c r="B1646" s="6" t="s">
        <v>596</v>
      </c>
      <c r="C1646" s="7" t="str">
        <f t="shared" si="25"/>
        <v>SUBCUENTA</v>
      </c>
    </row>
    <row r="1647" spans="1:3" x14ac:dyDescent="0.25">
      <c r="A1647" s="5">
        <v>429509</v>
      </c>
      <c r="B1647" s="6" t="s">
        <v>723</v>
      </c>
      <c r="C1647" s="7" t="str">
        <f t="shared" si="25"/>
        <v>SUBCUENTA</v>
      </c>
    </row>
    <row r="1648" spans="1:3" x14ac:dyDescent="0.25">
      <c r="A1648" s="5">
        <v>429511</v>
      </c>
      <c r="B1648" s="6" t="s">
        <v>1101</v>
      </c>
      <c r="C1648" s="7" t="str">
        <f t="shared" si="25"/>
        <v>SUBCUENTA</v>
      </c>
    </row>
    <row r="1649" spans="1:3" x14ac:dyDescent="0.25">
      <c r="A1649" s="5">
        <v>429513</v>
      </c>
      <c r="B1649" s="6" t="s">
        <v>1102</v>
      </c>
      <c r="C1649" s="7" t="str">
        <f t="shared" si="25"/>
        <v>SUBCUENTA</v>
      </c>
    </row>
    <row r="1650" spans="1:3" x14ac:dyDescent="0.25">
      <c r="A1650" s="5">
        <v>429515</v>
      </c>
      <c r="B1650" s="6" t="s">
        <v>606</v>
      </c>
      <c r="C1650" s="7" t="str">
        <f t="shared" si="25"/>
        <v>SUBCUENTA</v>
      </c>
    </row>
    <row r="1651" spans="1:3" x14ac:dyDescent="0.25">
      <c r="A1651" s="5">
        <v>429517</v>
      </c>
      <c r="B1651" s="6" t="s">
        <v>1103</v>
      </c>
      <c r="C1651" s="7" t="str">
        <f t="shared" si="25"/>
        <v>SUBCUENTA</v>
      </c>
    </row>
    <row r="1652" spans="1:3" x14ac:dyDescent="0.25">
      <c r="A1652" s="5">
        <v>429519</v>
      </c>
      <c r="B1652" s="6" t="s">
        <v>1104</v>
      </c>
      <c r="C1652" s="7" t="str">
        <f t="shared" si="25"/>
        <v>SUBCUENTA</v>
      </c>
    </row>
    <row r="1653" spans="1:3" x14ac:dyDescent="0.25">
      <c r="A1653" s="5">
        <v>429521</v>
      </c>
      <c r="B1653" s="6" t="s">
        <v>1105</v>
      </c>
      <c r="C1653" s="7" t="str">
        <f t="shared" si="25"/>
        <v>SUBCUENTA</v>
      </c>
    </row>
    <row r="1654" spans="1:3" x14ac:dyDescent="0.25">
      <c r="A1654" s="5">
        <v>429525</v>
      </c>
      <c r="B1654" s="6" t="s">
        <v>1106</v>
      </c>
      <c r="C1654" s="7" t="str">
        <f t="shared" si="25"/>
        <v>SUBCUENTA</v>
      </c>
    </row>
    <row r="1655" spans="1:3" x14ac:dyDescent="0.25">
      <c r="A1655" s="5">
        <v>429530</v>
      </c>
      <c r="B1655" s="6" t="s">
        <v>1107</v>
      </c>
      <c r="C1655" s="7" t="str">
        <f t="shared" si="25"/>
        <v>SUBCUENTA</v>
      </c>
    </row>
    <row r="1656" spans="1:3" x14ac:dyDescent="0.25">
      <c r="A1656" s="5">
        <v>429533</v>
      </c>
      <c r="B1656" s="6" t="s">
        <v>1039</v>
      </c>
      <c r="C1656" s="7" t="str">
        <f t="shared" si="25"/>
        <v>SUBCUENTA</v>
      </c>
    </row>
    <row r="1657" spans="1:3" x14ac:dyDescent="0.25">
      <c r="A1657" s="5">
        <v>429535</v>
      </c>
      <c r="B1657" s="6" t="s">
        <v>1108</v>
      </c>
      <c r="C1657" s="7" t="str">
        <f t="shared" si="25"/>
        <v>SUBCUENTA</v>
      </c>
    </row>
    <row r="1658" spans="1:3" x14ac:dyDescent="0.25">
      <c r="A1658" s="5">
        <v>429537</v>
      </c>
      <c r="B1658" s="6" t="s">
        <v>625</v>
      </c>
      <c r="C1658" s="7" t="str">
        <f t="shared" si="25"/>
        <v>SUBCUENTA</v>
      </c>
    </row>
    <row r="1659" spans="1:3" x14ac:dyDescent="0.25">
      <c r="A1659" s="5">
        <v>429540</v>
      </c>
      <c r="B1659" s="6" t="s">
        <v>1109</v>
      </c>
      <c r="C1659" s="7" t="str">
        <f t="shared" si="25"/>
        <v>SUBCUENTA</v>
      </c>
    </row>
    <row r="1660" spans="1:3" x14ac:dyDescent="0.25">
      <c r="A1660" s="5">
        <v>429543</v>
      </c>
      <c r="B1660" s="6" t="s">
        <v>1110</v>
      </c>
      <c r="C1660" s="7" t="str">
        <f t="shared" si="25"/>
        <v>SUBCUENTA</v>
      </c>
    </row>
    <row r="1661" spans="1:3" x14ac:dyDescent="0.25">
      <c r="A1661" s="5">
        <v>429545</v>
      </c>
      <c r="B1661" s="6" t="s">
        <v>597</v>
      </c>
      <c r="C1661" s="7" t="str">
        <f t="shared" si="25"/>
        <v>SUBCUENTA</v>
      </c>
    </row>
    <row r="1662" spans="1:3" x14ac:dyDescent="0.25">
      <c r="A1662" s="5">
        <v>429547</v>
      </c>
      <c r="B1662" s="6" t="s">
        <v>1111</v>
      </c>
      <c r="C1662" s="7" t="str">
        <f t="shared" si="25"/>
        <v>SUBCUENTA</v>
      </c>
    </row>
    <row r="1663" spans="1:3" x14ac:dyDescent="0.25">
      <c r="A1663" s="5">
        <v>429549</v>
      </c>
      <c r="B1663" s="6" t="s">
        <v>1112</v>
      </c>
      <c r="C1663" s="7" t="str">
        <f t="shared" si="25"/>
        <v>SUBCUENTA</v>
      </c>
    </row>
    <row r="1664" spans="1:3" x14ac:dyDescent="0.25">
      <c r="A1664" s="5">
        <v>429551</v>
      </c>
      <c r="B1664" s="6" t="s">
        <v>1113</v>
      </c>
      <c r="C1664" s="7" t="str">
        <f t="shared" si="25"/>
        <v>SUBCUENTA</v>
      </c>
    </row>
    <row r="1665" spans="1:3" x14ac:dyDescent="0.25">
      <c r="A1665" s="5">
        <v>429553</v>
      </c>
      <c r="B1665" s="6" t="s">
        <v>1114</v>
      </c>
      <c r="C1665" s="7" t="str">
        <f t="shared" si="25"/>
        <v>SUBCUENTA</v>
      </c>
    </row>
    <row r="1666" spans="1:3" x14ac:dyDescent="0.25">
      <c r="A1666" s="5">
        <v>429555</v>
      </c>
      <c r="B1666" s="6" t="s">
        <v>1115</v>
      </c>
      <c r="C1666" s="7" t="str">
        <f t="shared" si="25"/>
        <v>SUBCUENTA</v>
      </c>
    </row>
    <row r="1667" spans="1:3" x14ac:dyDescent="0.25">
      <c r="A1667" s="5">
        <v>429557</v>
      </c>
      <c r="B1667" s="6" t="s">
        <v>1116</v>
      </c>
      <c r="C1667" s="7" t="str">
        <f t="shared" si="25"/>
        <v>SUBCUENTA</v>
      </c>
    </row>
    <row r="1668" spans="1:3" x14ac:dyDescent="0.25">
      <c r="A1668" s="5">
        <v>429559</v>
      </c>
      <c r="B1668" s="6" t="s">
        <v>1117</v>
      </c>
      <c r="C1668" s="7" t="str">
        <f t="shared" si="25"/>
        <v>SUBCUENTA</v>
      </c>
    </row>
    <row r="1669" spans="1:3" x14ac:dyDescent="0.25">
      <c r="A1669" s="5">
        <v>429561</v>
      </c>
      <c r="B1669" s="6" t="s">
        <v>1118</v>
      </c>
      <c r="C1669" s="7" t="str">
        <f t="shared" si="25"/>
        <v>SUBCUENTA</v>
      </c>
    </row>
    <row r="1670" spans="1:3" x14ac:dyDescent="0.25">
      <c r="A1670" s="5">
        <v>429563</v>
      </c>
      <c r="B1670" s="6" t="s">
        <v>1119</v>
      </c>
      <c r="C1670" s="7" t="str">
        <f t="shared" si="25"/>
        <v>SUBCUENTA</v>
      </c>
    </row>
    <row r="1671" spans="1:3" x14ac:dyDescent="0.25">
      <c r="A1671" s="5">
        <v>429567</v>
      </c>
      <c r="B1671" s="6" t="s">
        <v>1120</v>
      </c>
      <c r="C1671" s="7" t="str">
        <f t="shared" si="25"/>
        <v>SUBCUENTA</v>
      </c>
    </row>
    <row r="1672" spans="1:3" x14ac:dyDescent="0.25">
      <c r="A1672" s="5">
        <v>429571</v>
      </c>
      <c r="B1672" s="6" t="s">
        <v>1121</v>
      </c>
      <c r="C1672" s="7" t="str">
        <f t="shared" si="25"/>
        <v>SUBCUENTA</v>
      </c>
    </row>
    <row r="1673" spans="1:3" x14ac:dyDescent="0.25">
      <c r="A1673" s="5">
        <v>429573</v>
      </c>
      <c r="B1673" s="6" t="s">
        <v>1122</v>
      </c>
      <c r="C1673" s="7" t="str">
        <f t="shared" si="25"/>
        <v>SUBCUENTA</v>
      </c>
    </row>
    <row r="1674" spans="1:3" x14ac:dyDescent="0.25">
      <c r="A1674" s="5">
        <v>429575</v>
      </c>
      <c r="B1674" s="6" t="s">
        <v>1123</v>
      </c>
      <c r="C1674" s="7" t="str">
        <f t="shared" si="25"/>
        <v>SUBCUENTA</v>
      </c>
    </row>
    <row r="1675" spans="1:3" x14ac:dyDescent="0.25">
      <c r="A1675" s="5">
        <v>429579</v>
      </c>
      <c r="B1675" s="6" t="s">
        <v>1124</v>
      </c>
      <c r="C1675" s="7" t="str">
        <f t="shared" ref="C1675:C1738" si="26">IF(LEN(A1675)=1,"CLASE",IF(LEN(A1675)=2,"GRUPO",IF(LEN(A1675)=4,"CUENTA",IF(LEN(A1675)=6,"SUBCUENTA",""))))</f>
        <v>SUBCUENTA</v>
      </c>
    </row>
    <row r="1676" spans="1:3" x14ac:dyDescent="0.25">
      <c r="A1676" s="5">
        <v>429581</v>
      </c>
      <c r="B1676" s="6" t="s">
        <v>1125</v>
      </c>
      <c r="C1676" s="7" t="str">
        <f t="shared" si="26"/>
        <v>SUBCUENTA</v>
      </c>
    </row>
    <row r="1677" spans="1:3" x14ac:dyDescent="0.25">
      <c r="A1677" s="5">
        <v>429583</v>
      </c>
      <c r="B1677" s="6" t="s">
        <v>1126</v>
      </c>
      <c r="C1677" s="7" t="str">
        <f t="shared" si="26"/>
        <v>SUBCUENTA</v>
      </c>
    </row>
    <row r="1678" spans="1:3" x14ac:dyDescent="0.25">
      <c r="A1678" s="5">
        <v>429599</v>
      </c>
      <c r="B1678" s="6" t="s">
        <v>41</v>
      </c>
      <c r="C1678" s="7" t="str">
        <f t="shared" si="26"/>
        <v>SUBCUENTA</v>
      </c>
    </row>
    <row r="1679" spans="1:3" x14ac:dyDescent="0.25">
      <c r="A1679" s="5">
        <v>47</v>
      </c>
      <c r="B1679" s="6" t="s">
        <v>41</v>
      </c>
      <c r="C1679" s="7" t="str">
        <f t="shared" si="26"/>
        <v>GRUPO</v>
      </c>
    </row>
    <row r="1680" spans="1:3" x14ac:dyDescent="0.25">
      <c r="A1680" s="5">
        <v>4705</v>
      </c>
      <c r="B1680" s="6" t="s">
        <v>1127</v>
      </c>
      <c r="C1680" s="7" t="str">
        <f t="shared" si="26"/>
        <v>CUENTA</v>
      </c>
    </row>
    <row r="1681" spans="1:3" x14ac:dyDescent="0.25">
      <c r="A1681" s="5">
        <v>470505</v>
      </c>
      <c r="B1681" s="6" t="s">
        <v>1128</v>
      </c>
      <c r="C1681" s="7" t="str">
        <f t="shared" si="26"/>
        <v>SUBCUENTA</v>
      </c>
    </row>
    <row r="1682" spans="1:3" x14ac:dyDescent="0.25">
      <c r="A1682" s="5">
        <v>470510</v>
      </c>
      <c r="B1682" s="6" t="s">
        <v>1129</v>
      </c>
      <c r="C1682" s="7" t="str">
        <f t="shared" si="26"/>
        <v>SUBCUENTA</v>
      </c>
    </row>
    <row r="1683" spans="1:3" x14ac:dyDescent="0.25">
      <c r="A1683" s="5">
        <v>470515</v>
      </c>
      <c r="B1683" s="6" t="s">
        <v>1130</v>
      </c>
      <c r="C1683" s="7" t="str">
        <f t="shared" si="26"/>
        <v>SUBCUENTA</v>
      </c>
    </row>
    <row r="1684" spans="1:3" x14ac:dyDescent="0.25">
      <c r="A1684" s="5">
        <v>470520</v>
      </c>
      <c r="B1684" s="6" t="s">
        <v>1131</v>
      </c>
      <c r="C1684" s="7" t="str">
        <f t="shared" si="26"/>
        <v>SUBCUENTA</v>
      </c>
    </row>
    <row r="1685" spans="1:3" x14ac:dyDescent="0.25">
      <c r="A1685" s="5">
        <v>470525</v>
      </c>
      <c r="B1685" s="6" t="s">
        <v>1132</v>
      </c>
      <c r="C1685" s="7" t="str">
        <f t="shared" si="26"/>
        <v>SUBCUENTA</v>
      </c>
    </row>
    <row r="1686" spans="1:3" x14ac:dyDescent="0.25">
      <c r="A1686" s="5">
        <v>470530</v>
      </c>
      <c r="B1686" s="6" t="s">
        <v>1133</v>
      </c>
      <c r="C1686" s="7" t="str">
        <f t="shared" si="26"/>
        <v>SUBCUENTA</v>
      </c>
    </row>
    <row r="1687" spans="1:3" x14ac:dyDescent="0.25">
      <c r="A1687" s="5">
        <v>470535</v>
      </c>
      <c r="B1687" s="6" t="s">
        <v>1134</v>
      </c>
      <c r="C1687" s="7" t="str">
        <f t="shared" si="26"/>
        <v>SUBCUENTA</v>
      </c>
    </row>
    <row r="1688" spans="1:3" x14ac:dyDescent="0.25">
      <c r="A1688" s="5">
        <v>470540</v>
      </c>
      <c r="B1688" s="6" t="s">
        <v>692</v>
      </c>
      <c r="C1688" s="7" t="str">
        <f t="shared" si="26"/>
        <v>SUBCUENTA</v>
      </c>
    </row>
    <row r="1689" spans="1:3" x14ac:dyDescent="0.25">
      <c r="A1689" s="5">
        <v>470545</v>
      </c>
      <c r="B1689" s="6" t="s">
        <v>1135</v>
      </c>
      <c r="C1689" s="7" t="str">
        <f t="shared" si="26"/>
        <v>SUBCUENTA</v>
      </c>
    </row>
    <row r="1690" spans="1:3" x14ac:dyDescent="0.25">
      <c r="A1690" s="5">
        <v>470550</v>
      </c>
      <c r="B1690" s="6" t="s">
        <v>1136</v>
      </c>
      <c r="C1690" s="7" t="str">
        <f t="shared" si="26"/>
        <v>SUBCUENTA</v>
      </c>
    </row>
    <row r="1691" spans="1:3" x14ac:dyDescent="0.25">
      <c r="A1691" s="5">
        <v>470555</v>
      </c>
      <c r="B1691" s="6" t="s">
        <v>1137</v>
      </c>
      <c r="C1691" s="7" t="str">
        <f t="shared" si="26"/>
        <v>SUBCUENTA</v>
      </c>
    </row>
    <row r="1692" spans="1:3" x14ac:dyDescent="0.25">
      <c r="A1692" s="5">
        <v>470560</v>
      </c>
      <c r="B1692" s="6" t="s">
        <v>1138</v>
      </c>
      <c r="C1692" s="7" t="str">
        <f t="shared" si="26"/>
        <v>SUBCUENTA</v>
      </c>
    </row>
    <row r="1693" spans="1:3" x14ac:dyDescent="0.25">
      <c r="A1693" s="5">
        <v>470565</v>
      </c>
      <c r="B1693" s="6" t="s">
        <v>1139</v>
      </c>
      <c r="C1693" s="7" t="str">
        <f t="shared" si="26"/>
        <v>SUBCUENTA</v>
      </c>
    </row>
    <row r="1694" spans="1:3" x14ac:dyDescent="0.25">
      <c r="A1694" s="5">
        <v>470570</v>
      </c>
      <c r="B1694" s="6" t="s">
        <v>1140</v>
      </c>
      <c r="C1694" s="7" t="str">
        <f t="shared" si="26"/>
        <v>SUBCUENTA</v>
      </c>
    </row>
    <row r="1695" spans="1:3" x14ac:dyDescent="0.25">
      <c r="A1695" s="5">
        <v>470575</v>
      </c>
      <c r="B1695" s="6" t="s">
        <v>1141</v>
      </c>
      <c r="C1695" s="7" t="str">
        <f t="shared" si="26"/>
        <v>SUBCUENTA</v>
      </c>
    </row>
    <row r="1696" spans="1:3" x14ac:dyDescent="0.25">
      <c r="A1696" s="5">
        <v>470580</v>
      </c>
      <c r="B1696" s="6" t="s">
        <v>1142</v>
      </c>
      <c r="C1696" s="7" t="str">
        <f t="shared" si="26"/>
        <v>SUBCUENTA</v>
      </c>
    </row>
    <row r="1697" spans="1:3" x14ac:dyDescent="0.25">
      <c r="A1697" s="5">
        <v>470585</v>
      </c>
      <c r="B1697" s="6" t="s">
        <v>1143</v>
      </c>
      <c r="C1697" s="7" t="str">
        <f t="shared" si="26"/>
        <v>SUBCUENTA</v>
      </c>
    </row>
    <row r="1698" spans="1:3" x14ac:dyDescent="0.25">
      <c r="A1698" s="5">
        <v>470590</v>
      </c>
      <c r="B1698" s="6" t="s">
        <v>1144</v>
      </c>
      <c r="C1698" s="7" t="str">
        <f t="shared" si="26"/>
        <v>SUBCUENTA</v>
      </c>
    </row>
    <row r="1699" spans="1:3" x14ac:dyDescent="0.25">
      <c r="A1699" s="5">
        <v>470592</v>
      </c>
      <c r="B1699" s="6" t="s">
        <v>1145</v>
      </c>
      <c r="C1699" s="7" t="str">
        <f t="shared" si="26"/>
        <v>SUBCUENTA</v>
      </c>
    </row>
    <row r="1700" spans="1:3" x14ac:dyDescent="0.25">
      <c r="A1700" s="5">
        <v>470594</v>
      </c>
      <c r="B1700" s="6" t="s">
        <v>1146</v>
      </c>
      <c r="C1700" s="7" t="str">
        <f t="shared" si="26"/>
        <v>SUBCUENTA</v>
      </c>
    </row>
    <row r="1701" spans="1:3" x14ac:dyDescent="0.25">
      <c r="A1701" s="5">
        <v>5</v>
      </c>
      <c r="B1701" s="6" t="s">
        <v>1147</v>
      </c>
      <c r="C1701" s="7" t="str">
        <f t="shared" si="26"/>
        <v>CLASE</v>
      </c>
    </row>
    <row r="1702" spans="1:3" x14ac:dyDescent="0.25">
      <c r="A1702" s="5">
        <v>51</v>
      </c>
      <c r="B1702" s="6" t="s">
        <v>1148</v>
      </c>
      <c r="C1702" s="7" t="str">
        <f t="shared" si="26"/>
        <v>GRUPO</v>
      </c>
    </row>
    <row r="1703" spans="1:3" x14ac:dyDescent="0.25">
      <c r="A1703" s="5">
        <v>5105</v>
      </c>
      <c r="B1703" s="6" t="s">
        <v>1149</v>
      </c>
      <c r="C1703" s="7" t="str">
        <f t="shared" si="26"/>
        <v>CUENTA</v>
      </c>
    </row>
    <row r="1704" spans="1:3" x14ac:dyDescent="0.25">
      <c r="A1704" s="5">
        <v>510503</v>
      </c>
      <c r="B1704" s="6" t="s">
        <v>1150</v>
      </c>
      <c r="C1704" s="7" t="str">
        <f t="shared" si="26"/>
        <v>SUBCUENTA</v>
      </c>
    </row>
    <row r="1705" spans="1:3" x14ac:dyDescent="0.25">
      <c r="A1705" s="5">
        <v>510506</v>
      </c>
      <c r="B1705" s="6" t="s">
        <v>1151</v>
      </c>
      <c r="C1705" s="7" t="str">
        <f t="shared" si="26"/>
        <v>SUBCUENTA</v>
      </c>
    </row>
    <row r="1706" spans="1:3" x14ac:dyDescent="0.25">
      <c r="A1706" s="5">
        <v>510512</v>
      </c>
      <c r="B1706" s="6" t="s">
        <v>1152</v>
      </c>
      <c r="C1706" s="7" t="str">
        <f t="shared" si="26"/>
        <v>SUBCUENTA</v>
      </c>
    </row>
    <row r="1707" spans="1:3" x14ac:dyDescent="0.25">
      <c r="A1707" s="5">
        <v>510515</v>
      </c>
      <c r="B1707" s="6" t="s">
        <v>1153</v>
      </c>
      <c r="C1707" s="7" t="str">
        <f t="shared" si="26"/>
        <v>SUBCUENTA</v>
      </c>
    </row>
    <row r="1708" spans="1:3" x14ac:dyDescent="0.25">
      <c r="A1708" s="5">
        <v>510518</v>
      </c>
      <c r="B1708" s="6" t="s">
        <v>159</v>
      </c>
      <c r="C1708" s="7" t="str">
        <f t="shared" si="26"/>
        <v>SUBCUENTA</v>
      </c>
    </row>
    <row r="1709" spans="1:3" x14ac:dyDescent="0.25">
      <c r="A1709" s="5">
        <v>510521</v>
      </c>
      <c r="B1709" s="6" t="s">
        <v>611</v>
      </c>
      <c r="C1709" s="7" t="str">
        <f t="shared" si="26"/>
        <v>SUBCUENTA</v>
      </c>
    </row>
    <row r="1710" spans="1:3" x14ac:dyDescent="0.25">
      <c r="A1710" s="5">
        <v>510524</v>
      </c>
      <c r="B1710" s="6" t="s">
        <v>1154</v>
      </c>
      <c r="C1710" s="7" t="str">
        <f t="shared" si="26"/>
        <v>SUBCUENTA</v>
      </c>
    </row>
    <row r="1711" spans="1:3" x14ac:dyDescent="0.25">
      <c r="A1711" s="5">
        <v>510527</v>
      </c>
      <c r="B1711" s="6" t="s">
        <v>1155</v>
      </c>
      <c r="C1711" s="7" t="str">
        <f t="shared" si="26"/>
        <v>SUBCUENTA</v>
      </c>
    </row>
    <row r="1712" spans="1:3" x14ac:dyDescent="0.25">
      <c r="A1712" s="5">
        <v>510530</v>
      </c>
      <c r="B1712" s="6" t="s">
        <v>609</v>
      </c>
      <c r="C1712" s="7" t="str">
        <f t="shared" si="26"/>
        <v>SUBCUENTA</v>
      </c>
    </row>
    <row r="1713" spans="1:3" x14ac:dyDescent="0.25">
      <c r="A1713" s="5">
        <v>510533</v>
      </c>
      <c r="B1713" s="6" t="s">
        <v>588</v>
      </c>
      <c r="C1713" s="7" t="str">
        <f t="shared" si="26"/>
        <v>SUBCUENTA</v>
      </c>
    </row>
    <row r="1714" spans="1:3" x14ac:dyDescent="0.25">
      <c r="A1714" s="5">
        <v>510536</v>
      </c>
      <c r="B1714" s="6" t="s">
        <v>590</v>
      </c>
      <c r="C1714" s="7" t="str">
        <f t="shared" si="26"/>
        <v>SUBCUENTA</v>
      </c>
    </row>
    <row r="1715" spans="1:3" x14ac:dyDescent="0.25">
      <c r="A1715" s="5">
        <v>510539</v>
      </c>
      <c r="B1715" s="6" t="s">
        <v>610</v>
      </c>
      <c r="C1715" s="7" t="str">
        <f t="shared" si="26"/>
        <v>SUBCUENTA</v>
      </c>
    </row>
    <row r="1716" spans="1:3" x14ac:dyDescent="0.25">
      <c r="A1716" s="5">
        <v>510542</v>
      </c>
      <c r="B1716" s="6" t="s">
        <v>1156</v>
      </c>
      <c r="C1716" s="7" t="str">
        <f t="shared" si="26"/>
        <v>SUBCUENTA</v>
      </c>
    </row>
    <row r="1717" spans="1:3" x14ac:dyDescent="0.25">
      <c r="A1717" s="5">
        <v>510545</v>
      </c>
      <c r="B1717" s="6" t="s">
        <v>596</v>
      </c>
      <c r="C1717" s="7" t="str">
        <f t="shared" si="26"/>
        <v>SUBCUENTA</v>
      </c>
    </row>
    <row r="1718" spans="1:3" x14ac:dyDescent="0.25">
      <c r="A1718" s="5">
        <v>510548</v>
      </c>
      <c r="B1718" s="6" t="s">
        <v>597</v>
      </c>
      <c r="C1718" s="7" t="str">
        <f t="shared" si="26"/>
        <v>SUBCUENTA</v>
      </c>
    </row>
    <row r="1719" spans="1:3" x14ac:dyDescent="0.25">
      <c r="A1719" s="5">
        <v>510551</v>
      </c>
      <c r="B1719" s="6" t="s">
        <v>241</v>
      </c>
      <c r="C1719" s="7" t="str">
        <f t="shared" si="26"/>
        <v>SUBCUENTA</v>
      </c>
    </row>
    <row r="1720" spans="1:3" x14ac:dyDescent="0.25">
      <c r="A1720" s="5">
        <v>510554</v>
      </c>
      <c r="B1720" s="6" t="s">
        <v>498</v>
      </c>
      <c r="C1720" s="7" t="str">
        <f t="shared" si="26"/>
        <v>SUBCUENTA</v>
      </c>
    </row>
    <row r="1721" spans="1:3" x14ac:dyDescent="0.25">
      <c r="A1721" s="5">
        <v>510557</v>
      </c>
      <c r="B1721" s="6" t="s">
        <v>600</v>
      </c>
      <c r="C1721" s="7" t="str">
        <f t="shared" si="26"/>
        <v>SUBCUENTA</v>
      </c>
    </row>
    <row r="1722" spans="1:3" x14ac:dyDescent="0.25">
      <c r="A1722" s="5">
        <v>510558</v>
      </c>
      <c r="B1722" s="6" t="s">
        <v>1157</v>
      </c>
      <c r="C1722" s="7" t="str">
        <f t="shared" si="26"/>
        <v>SUBCUENTA</v>
      </c>
    </row>
    <row r="1723" spans="1:3" x14ac:dyDescent="0.25">
      <c r="A1723" s="5">
        <v>510559</v>
      </c>
      <c r="B1723" s="6" t="s">
        <v>613</v>
      </c>
      <c r="C1723" s="7" t="str">
        <f t="shared" si="26"/>
        <v>SUBCUENTA</v>
      </c>
    </row>
    <row r="1724" spans="1:3" x14ac:dyDescent="0.25">
      <c r="A1724" s="5">
        <v>510560</v>
      </c>
      <c r="B1724" s="6" t="s">
        <v>602</v>
      </c>
      <c r="C1724" s="7" t="str">
        <f t="shared" si="26"/>
        <v>SUBCUENTA</v>
      </c>
    </row>
    <row r="1725" spans="1:3" x14ac:dyDescent="0.25">
      <c r="A1725" s="5">
        <v>510563</v>
      </c>
      <c r="B1725" s="6" t="s">
        <v>1158</v>
      </c>
      <c r="C1725" s="7" t="str">
        <f t="shared" si="26"/>
        <v>SUBCUENTA</v>
      </c>
    </row>
    <row r="1726" spans="1:3" x14ac:dyDescent="0.25">
      <c r="A1726" s="5">
        <v>510566</v>
      </c>
      <c r="B1726" s="6" t="s">
        <v>1159</v>
      </c>
      <c r="C1726" s="7" t="str">
        <f t="shared" si="26"/>
        <v>SUBCUENTA</v>
      </c>
    </row>
    <row r="1727" spans="1:3" x14ac:dyDescent="0.25">
      <c r="A1727" s="5">
        <v>510569</v>
      </c>
      <c r="B1727" s="6" t="s">
        <v>1160</v>
      </c>
      <c r="C1727" s="7" t="str">
        <f t="shared" si="26"/>
        <v>SUBCUENTA</v>
      </c>
    </row>
    <row r="1728" spans="1:3" x14ac:dyDescent="0.25">
      <c r="A1728" s="5">
        <v>510572</v>
      </c>
      <c r="B1728" s="6" t="s">
        <v>1161</v>
      </c>
      <c r="C1728" s="7" t="str">
        <f t="shared" si="26"/>
        <v>SUBCUENTA</v>
      </c>
    </row>
    <row r="1729" spans="1:3" x14ac:dyDescent="0.25">
      <c r="A1729" s="5">
        <v>510575</v>
      </c>
      <c r="B1729" s="6" t="s">
        <v>1162</v>
      </c>
      <c r="C1729" s="7" t="str">
        <f t="shared" si="26"/>
        <v>SUBCUENTA</v>
      </c>
    </row>
    <row r="1730" spans="1:3" x14ac:dyDescent="0.25">
      <c r="A1730" s="5">
        <v>510578</v>
      </c>
      <c r="B1730" s="6" t="s">
        <v>1163</v>
      </c>
      <c r="C1730" s="7" t="str">
        <f t="shared" si="26"/>
        <v>SUBCUENTA</v>
      </c>
    </row>
    <row r="1731" spans="1:3" x14ac:dyDescent="0.25">
      <c r="A1731" s="5">
        <v>510581</v>
      </c>
      <c r="B1731" s="6" t="s">
        <v>1164</v>
      </c>
      <c r="C1731" s="7" t="str">
        <f t="shared" si="26"/>
        <v>SUBCUENTA</v>
      </c>
    </row>
    <row r="1732" spans="1:3" x14ac:dyDescent="0.25">
      <c r="A1732" s="5">
        <v>510584</v>
      </c>
      <c r="B1732" s="6" t="s">
        <v>1165</v>
      </c>
      <c r="C1732" s="7" t="str">
        <f t="shared" si="26"/>
        <v>SUBCUENTA</v>
      </c>
    </row>
    <row r="1733" spans="1:3" x14ac:dyDescent="0.25">
      <c r="A1733" s="5">
        <v>510595</v>
      </c>
      <c r="B1733" s="6" t="s">
        <v>48</v>
      </c>
      <c r="C1733" s="7" t="str">
        <f t="shared" si="26"/>
        <v>SUBCUENTA</v>
      </c>
    </row>
    <row r="1734" spans="1:3" x14ac:dyDescent="0.25">
      <c r="A1734" s="5">
        <v>510599</v>
      </c>
      <c r="B1734" s="6" t="s">
        <v>41</v>
      </c>
      <c r="C1734" s="7" t="str">
        <f t="shared" si="26"/>
        <v>SUBCUENTA</v>
      </c>
    </row>
    <row r="1735" spans="1:3" x14ac:dyDescent="0.25">
      <c r="A1735" s="5">
        <v>5110</v>
      </c>
      <c r="B1735" s="6" t="s">
        <v>160</v>
      </c>
      <c r="C1735" s="7" t="str">
        <f t="shared" si="26"/>
        <v>CUENTA</v>
      </c>
    </row>
    <row r="1736" spans="1:3" x14ac:dyDescent="0.25">
      <c r="A1736" s="5">
        <v>511005</v>
      </c>
      <c r="B1736" s="6" t="s">
        <v>1166</v>
      </c>
      <c r="C1736" s="7" t="str">
        <f t="shared" si="26"/>
        <v>SUBCUENTA</v>
      </c>
    </row>
    <row r="1737" spans="1:3" x14ac:dyDescent="0.25">
      <c r="A1737" s="5">
        <v>511010</v>
      </c>
      <c r="B1737" s="6" t="s">
        <v>1167</v>
      </c>
      <c r="C1737" s="7" t="str">
        <f t="shared" si="26"/>
        <v>SUBCUENTA</v>
      </c>
    </row>
    <row r="1738" spans="1:3" x14ac:dyDescent="0.25">
      <c r="A1738" s="5">
        <v>511015</v>
      </c>
      <c r="B1738" s="6" t="s">
        <v>1168</v>
      </c>
      <c r="C1738" s="7" t="str">
        <f t="shared" si="26"/>
        <v>SUBCUENTA</v>
      </c>
    </row>
    <row r="1739" spans="1:3" x14ac:dyDescent="0.25">
      <c r="A1739" s="5">
        <v>511020</v>
      </c>
      <c r="B1739" s="6" t="s">
        <v>1169</v>
      </c>
      <c r="C1739" s="7" t="str">
        <f t="shared" ref="C1739:C1802" si="27">IF(LEN(A1739)=1,"CLASE",IF(LEN(A1739)=2,"GRUPO",IF(LEN(A1739)=4,"CUENTA",IF(LEN(A1739)=6,"SUBCUENTA",""))))</f>
        <v>SUBCUENTA</v>
      </c>
    </row>
    <row r="1740" spans="1:3" x14ac:dyDescent="0.25">
      <c r="A1740" s="5">
        <v>511025</v>
      </c>
      <c r="B1740" s="6" t="s">
        <v>1170</v>
      </c>
      <c r="C1740" s="7" t="str">
        <f t="shared" si="27"/>
        <v>SUBCUENTA</v>
      </c>
    </row>
    <row r="1741" spans="1:3" x14ac:dyDescent="0.25">
      <c r="A1741" s="5">
        <v>511030</v>
      </c>
      <c r="B1741" s="6" t="s">
        <v>1171</v>
      </c>
      <c r="C1741" s="7" t="str">
        <f t="shared" si="27"/>
        <v>SUBCUENTA</v>
      </c>
    </row>
    <row r="1742" spans="1:3" x14ac:dyDescent="0.25">
      <c r="A1742" s="5">
        <v>511035</v>
      </c>
      <c r="B1742" s="6" t="s">
        <v>1172</v>
      </c>
      <c r="C1742" s="7" t="str">
        <f t="shared" si="27"/>
        <v>SUBCUENTA</v>
      </c>
    </row>
    <row r="1743" spans="1:3" x14ac:dyDescent="0.25">
      <c r="A1743" s="5">
        <v>511095</v>
      </c>
      <c r="B1743" s="6" t="s">
        <v>48</v>
      </c>
      <c r="C1743" s="7" t="str">
        <f t="shared" si="27"/>
        <v>SUBCUENTA</v>
      </c>
    </row>
    <row r="1744" spans="1:3" x14ac:dyDescent="0.25">
      <c r="A1744" s="5">
        <v>511099</v>
      </c>
      <c r="B1744" s="6" t="s">
        <v>41</v>
      </c>
      <c r="C1744" s="7" t="str">
        <f t="shared" si="27"/>
        <v>SUBCUENTA</v>
      </c>
    </row>
    <row r="1745" spans="1:3" x14ac:dyDescent="0.25">
      <c r="A1745" s="5">
        <v>5115</v>
      </c>
      <c r="B1745" s="6" t="s">
        <v>1173</v>
      </c>
      <c r="C1745" s="7" t="str">
        <f t="shared" si="27"/>
        <v>CUENTA</v>
      </c>
    </row>
    <row r="1746" spans="1:3" x14ac:dyDescent="0.25">
      <c r="A1746" s="5">
        <v>511505</v>
      </c>
      <c r="B1746" s="6" t="s">
        <v>1174</v>
      </c>
      <c r="C1746" s="7" t="str">
        <f t="shared" si="27"/>
        <v>SUBCUENTA</v>
      </c>
    </row>
    <row r="1747" spans="1:3" x14ac:dyDescent="0.25">
      <c r="A1747" s="5">
        <v>511510</v>
      </c>
      <c r="B1747" s="6" t="s">
        <v>1175</v>
      </c>
      <c r="C1747" s="7" t="str">
        <f t="shared" si="27"/>
        <v>SUBCUENTA</v>
      </c>
    </row>
    <row r="1748" spans="1:3" x14ac:dyDescent="0.25">
      <c r="A1748" s="5">
        <v>511515</v>
      </c>
      <c r="B1748" s="6" t="s">
        <v>548</v>
      </c>
      <c r="C1748" s="7" t="str">
        <f t="shared" si="27"/>
        <v>SUBCUENTA</v>
      </c>
    </row>
    <row r="1749" spans="1:3" x14ac:dyDescent="0.25">
      <c r="A1749" s="5">
        <v>511520</v>
      </c>
      <c r="B1749" s="6" t="s">
        <v>550</v>
      </c>
      <c r="C1749" s="7" t="str">
        <f t="shared" si="27"/>
        <v>SUBCUENTA</v>
      </c>
    </row>
    <row r="1750" spans="1:3" x14ac:dyDescent="0.25">
      <c r="A1750" s="5">
        <v>511525</v>
      </c>
      <c r="B1750" s="6" t="s">
        <v>552</v>
      </c>
      <c r="C1750" s="7" t="str">
        <f t="shared" si="27"/>
        <v>SUBCUENTA</v>
      </c>
    </row>
    <row r="1751" spans="1:3" x14ac:dyDescent="0.25">
      <c r="A1751" s="5">
        <v>511530</v>
      </c>
      <c r="B1751" s="6" t="s">
        <v>553</v>
      </c>
      <c r="C1751" s="7" t="str">
        <f t="shared" si="27"/>
        <v>SUBCUENTA</v>
      </c>
    </row>
    <row r="1752" spans="1:3" x14ac:dyDescent="0.25">
      <c r="A1752" s="5">
        <v>511535</v>
      </c>
      <c r="B1752" s="6" t="s">
        <v>555</v>
      </c>
      <c r="C1752" s="7" t="str">
        <f t="shared" si="27"/>
        <v>SUBCUENTA</v>
      </c>
    </row>
    <row r="1753" spans="1:3" x14ac:dyDescent="0.25">
      <c r="A1753" s="5">
        <v>511540</v>
      </c>
      <c r="B1753" s="6" t="s">
        <v>557</v>
      </c>
      <c r="C1753" s="7" t="str">
        <f t="shared" si="27"/>
        <v>SUBCUENTA</v>
      </c>
    </row>
    <row r="1754" spans="1:3" x14ac:dyDescent="0.25">
      <c r="A1754" s="5">
        <v>511545</v>
      </c>
      <c r="B1754" s="6" t="s">
        <v>558</v>
      </c>
      <c r="C1754" s="7" t="str">
        <f t="shared" si="27"/>
        <v>SUBCUENTA</v>
      </c>
    </row>
    <row r="1755" spans="1:3" x14ac:dyDescent="0.25">
      <c r="A1755" s="5">
        <v>511550</v>
      </c>
      <c r="B1755" s="6" t="s">
        <v>569</v>
      </c>
      <c r="C1755" s="7" t="str">
        <f t="shared" si="27"/>
        <v>SUBCUENTA</v>
      </c>
    </row>
    <row r="1756" spans="1:3" x14ac:dyDescent="0.25">
      <c r="A1756" s="5">
        <v>511570</v>
      </c>
      <c r="B1756" s="6" t="s">
        <v>1176</v>
      </c>
      <c r="C1756" s="7" t="str">
        <f t="shared" si="27"/>
        <v>SUBCUENTA</v>
      </c>
    </row>
    <row r="1757" spans="1:3" x14ac:dyDescent="0.25">
      <c r="A1757" s="5">
        <v>511595</v>
      </c>
      <c r="B1757" s="6" t="s">
        <v>48</v>
      </c>
      <c r="C1757" s="7" t="str">
        <f t="shared" si="27"/>
        <v>SUBCUENTA</v>
      </c>
    </row>
    <row r="1758" spans="1:3" x14ac:dyDescent="0.25">
      <c r="A1758" s="5">
        <v>511599</v>
      </c>
      <c r="B1758" s="6" t="s">
        <v>41</v>
      </c>
      <c r="C1758" s="7" t="str">
        <f t="shared" si="27"/>
        <v>SUBCUENTA</v>
      </c>
    </row>
    <row r="1759" spans="1:3" x14ac:dyDescent="0.25">
      <c r="A1759" s="5">
        <v>5120</v>
      </c>
      <c r="B1759" s="6" t="s">
        <v>162</v>
      </c>
      <c r="C1759" s="7" t="str">
        <f t="shared" si="27"/>
        <v>CUENTA</v>
      </c>
    </row>
    <row r="1760" spans="1:3" x14ac:dyDescent="0.25">
      <c r="A1760" s="5">
        <v>512005</v>
      </c>
      <c r="B1760" s="6" t="s">
        <v>227</v>
      </c>
      <c r="C1760" s="7" t="str">
        <f t="shared" si="27"/>
        <v>SUBCUENTA</v>
      </c>
    </row>
    <row r="1761" spans="1:3" x14ac:dyDescent="0.25">
      <c r="A1761" s="5">
        <v>512010</v>
      </c>
      <c r="B1761" s="6" t="s">
        <v>259</v>
      </c>
      <c r="C1761" s="7" t="str">
        <f t="shared" si="27"/>
        <v>SUBCUENTA</v>
      </c>
    </row>
    <row r="1762" spans="1:3" x14ac:dyDescent="0.25">
      <c r="A1762" s="5">
        <v>512015</v>
      </c>
      <c r="B1762" s="6" t="s">
        <v>266</v>
      </c>
      <c r="C1762" s="7" t="str">
        <f t="shared" si="27"/>
        <v>SUBCUENTA</v>
      </c>
    </row>
    <row r="1763" spans="1:3" x14ac:dyDescent="0.25">
      <c r="A1763" s="5">
        <v>512020</v>
      </c>
      <c r="B1763" s="6" t="s">
        <v>267</v>
      </c>
      <c r="C1763" s="7" t="str">
        <f t="shared" si="27"/>
        <v>SUBCUENTA</v>
      </c>
    </row>
    <row r="1764" spans="1:3" x14ac:dyDescent="0.25">
      <c r="A1764" s="5">
        <v>512025</v>
      </c>
      <c r="B1764" s="6" t="s">
        <v>268</v>
      </c>
      <c r="C1764" s="7" t="str">
        <f t="shared" si="27"/>
        <v>SUBCUENTA</v>
      </c>
    </row>
    <row r="1765" spans="1:3" x14ac:dyDescent="0.25">
      <c r="A1765" s="5">
        <v>512030</v>
      </c>
      <c r="B1765" s="6" t="s">
        <v>302</v>
      </c>
      <c r="C1765" s="7" t="str">
        <f t="shared" si="27"/>
        <v>SUBCUENTA</v>
      </c>
    </row>
    <row r="1766" spans="1:3" x14ac:dyDescent="0.25">
      <c r="A1766" s="5">
        <v>512035</v>
      </c>
      <c r="B1766" s="6" t="s">
        <v>270</v>
      </c>
      <c r="C1766" s="7" t="str">
        <f t="shared" si="27"/>
        <v>SUBCUENTA</v>
      </c>
    </row>
    <row r="1767" spans="1:3" x14ac:dyDescent="0.25">
      <c r="A1767" s="5">
        <v>512040</v>
      </c>
      <c r="B1767" s="6" t="s">
        <v>271</v>
      </c>
      <c r="C1767" s="7" t="str">
        <f t="shared" si="27"/>
        <v>SUBCUENTA</v>
      </c>
    </row>
    <row r="1768" spans="1:3" x14ac:dyDescent="0.25">
      <c r="A1768" s="5">
        <v>512045</v>
      </c>
      <c r="B1768" s="6" t="s">
        <v>272</v>
      </c>
      <c r="C1768" s="7" t="str">
        <f t="shared" si="27"/>
        <v>SUBCUENTA</v>
      </c>
    </row>
    <row r="1769" spans="1:3" x14ac:dyDescent="0.25">
      <c r="A1769" s="5">
        <v>512050</v>
      </c>
      <c r="B1769" s="6" t="s">
        <v>273</v>
      </c>
      <c r="C1769" s="7" t="str">
        <f t="shared" si="27"/>
        <v>SUBCUENTA</v>
      </c>
    </row>
    <row r="1770" spans="1:3" x14ac:dyDescent="0.25">
      <c r="A1770" s="5">
        <v>512055</v>
      </c>
      <c r="B1770" s="6" t="s">
        <v>274</v>
      </c>
      <c r="C1770" s="7" t="str">
        <f t="shared" si="27"/>
        <v>SUBCUENTA</v>
      </c>
    </row>
    <row r="1771" spans="1:3" x14ac:dyDescent="0.25">
      <c r="A1771" s="5">
        <v>512060</v>
      </c>
      <c r="B1771" s="6" t="s">
        <v>260</v>
      </c>
      <c r="C1771" s="7" t="str">
        <f t="shared" si="27"/>
        <v>SUBCUENTA</v>
      </c>
    </row>
    <row r="1772" spans="1:3" x14ac:dyDescent="0.25">
      <c r="A1772" s="5">
        <v>512065</v>
      </c>
      <c r="B1772" s="6" t="s">
        <v>366</v>
      </c>
      <c r="C1772" s="7" t="str">
        <f t="shared" si="27"/>
        <v>SUBCUENTA</v>
      </c>
    </row>
    <row r="1773" spans="1:3" x14ac:dyDescent="0.25">
      <c r="A1773" s="5">
        <v>512070</v>
      </c>
      <c r="B1773" s="6" t="s">
        <v>224</v>
      </c>
      <c r="C1773" s="7" t="str">
        <f t="shared" si="27"/>
        <v>SUBCUENTA</v>
      </c>
    </row>
    <row r="1774" spans="1:3" x14ac:dyDescent="0.25">
      <c r="A1774" s="5">
        <v>512095</v>
      </c>
      <c r="B1774" s="6" t="s">
        <v>48</v>
      </c>
      <c r="C1774" s="7" t="str">
        <f t="shared" si="27"/>
        <v>SUBCUENTA</v>
      </c>
    </row>
    <row r="1775" spans="1:3" x14ac:dyDescent="0.25">
      <c r="A1775" s="5">
        <v>512099</v>
      </c>
      <c r="B1775" s="6" t="s">
        <v>41</v>
      </c>
      <c r="C1775" s="7" t="str">
        <f t="shared" si="27"/>
        <v>SUBCUENTA</v>
      </c>
    </row>
    <row r="1776" spans="1:3" x14ac:dyDescent="0.25">
      <c r="A1776" s="5">
        <v>5125</v>
      </c>
      <c r="B1776" s="6" t="s">
        <v>418</v>
      </c>
      <c r="C1776" s="7" t="str">
        <f t="shared" si="27"/>
        <v>CUENTA</v>
      </c>
    </row>
    <row r="1777" spans="1:3" x14ac:dyDescent="0.25">
      <c r="A1777" s="5">
        <v>512505</v>
      </c>
      <c r="B1777" s="6" t="s">
        <v>172</v>
      </c>
      <c r="C1777" s="7" t="str">
        <f t="shared" si="27"/>
        <v>SUBCUENTA</v>
      </c>
    </row>
    <row r="1778" spans="1:3" x14ac:dyDescent="0.25">
      <c r="A1778" s="5">
        <v>512510</v>
      </c>
      <c r="B1778" s="6" t="s">
        <v>1177</v>
      </c>
      <c r="C1778" s="7" t="str">
        <f t="shared" si="27"/>
        <v>SUBCUENTA</v>
      </c>
    </row>
    <row r="1779" spans="1:3" x14ac:dyDescent="0.25">
      <c r="A1779" s="5">
        <v>512599</v>
      </c>
      <c r="B1779" s="6" t="s">
        <v>41</v>
      </c>
      <c r="C1779" s="7" t="str">
        <f t="shared" si="27"/>
        <v>SUBCUENTA</v>
      </c>
    </row>
    <row r="1780" spans="1:3" x14ac:dyDescent="0.25">
      <c r="A1780" s="5">
        <v>5130</v>
      </c>
      <c r="B1780" s="6" t="s">
        <v>498</v>
      </c>
      <c r="C1780" s="7" t="str">
        <f t="shared" si="27"/>
        <v>CUENTA</v>
      </c>
    </row>
    <row r="1781" spans="1:3" x14ac:dyDescent="0.25">
      <c r="A1781" s="5">
        <v>513005</v>
      </c>
      <c r="B1781" s="6" t="s">
        <v>1178</v>
      </c>
      <c r="C1781" s="7" t="str">
        <f t="shared" si="27"/>
        <v>SUBCUENTA</v>
      </c>
    </row>
    <row r="1782" spans="1:3" x14ac:dyDescent="0.25">
      <c r="A1782" s="5">
        <v>513010</v>
      </c>
      <c r="B1782" s="6" t="s">
        <v>1179</v>
      </c>
      <c r="C1782" s="7" t="str">
        <f t="shared" si="27"/>
        <v>SUBCUENTA</v>
      </c>
    </row>
    <row r="1783" spans="1:3" x14ac:dyDescent="0.25">
      <c r="A1783" s="5">
        <v>513015</v>
      </c>
      <c r="B1783" s="6" t="s">
        <v>1180</v>
      </c>
      <c r="C1783" s="7" t="str">
        <f t="shared" si="27"/>
        <v>SUBCUENTA</v>
      </c>
    </row>
    <row r="1784" spans="1:3" x14ac:dyDescent="0.25">
      <c r="A1784" s="5">
        <v>513020</v>
      </c>
      <c r="B1784" s="6" t="s">
        <v>1181</v>
      </c>
      <c r="C1784" s="7" t="str">
        <f t="shared" si="27"/>
        <v>SUBCUENTA</v>
      </c>
    </row>
    <row r="1785" spans="1:3" x14ac:dyDescent="0.25">
      <c r="A1785" s="5">
        <v>513025</v>
      </c>
      <c r="B1785" s="6" t="s">
        <v>1182</v>
      </c>
      <c r="C1785" s="7" t="str">
        <f t="shared" si="27"/>
        <v>SUBCUENTA</v>
      </c>
    </row>
    <row r="1786" spans="1:3" x14ac:dyDescent="0.25">
      <c r="A1786" s="5">
        <v>513030</v>
      </c>
      <c r="B1786" s="6" t="s">
        <v>1183</v>
      </c>
      <c r="C1786" s="7" t="str">
        <f t="shared" si="27"/>
        <v>SUBCUENTA</v>
      </c>
    </row>
    <row r="1787" spans="1:3" x14ac:dyDescent="0.25">
      <c r="A1787" s="5">
        <v>513035</v>
      </c>
      <c r="B1787" s="6" t="s">
        <v>1184</v>
      </c>
      <c r="C1787" s="7" t="str">
        <f t="shared" si="27"/>
        <v>SUBCUENTA</v>
      </c>
    </row>
    <row r="1788" spans="1:3" x14ac:dyDescent="0.25">
      <c r="A1788" s="5">
        <v>513040</v>
      </c>
      <c r="B1788" s="6" t="s">
        <v>271</v>
      </c>
      <c r="C1788" s="7" t="str">
        <f t="shared" si="27"/>
        <v>SUBCUENTA</v>
      </c>
    </row>
    <row r="1789" spans="1:3" x14ac:dyDescent="0.25">
      <c r="A1789" s="5">
        <v>513045</v>
      </c>
      <c r="B1789" s="6" t="s">
        <v>272</v>
      </c>
      <c r="C1789" s="7" t="str">
        <f t="shared" si="27"/>
        <v>SUBCUENTA</v>
      </c>
    </row>
    <row r="1790" spans="1:3" x14ac:dyDescent="0.25">
      <c r="A1790" s="5">
        <v>513050</v>
      </c>
      <c r="B1790" s="6" t="s">
        <v>273</v>
      </c>
      <c r="C1790" s="7" t="str">
        <f t="shared" si="27"/>
        <v>SUBCUENTA</v>
      </c>
    </row>
    <row r="1791" spans="1:3" x14ac:dyDescent="0.25">
      <c r="A1791" s="5">
        <v>513055</v>
      </c>
      <c r="B1791" s="6" t="s">
        <v>274</v>
      </c>
      <c r="C1791" s="7" t="str">
        <f t="shared" si="27"/>
        <v>SUBCUENTA</v>
      </c>
    </row>
    <row r="1792" spans="1:3" x14ac:dyDescent="0.25">
      <c r="A1792" s="5">
        <v>513060</v>
      </c>
      <c r="B1792" s="6" t="s">
        <v>1185</v>
      </c>
      <c r="C1792" s="7" t="str">
        <f t="shared" si="27"/>
        <v>SUBCUENTA</v>
      </c>
    </row>
    <row r="1793" spans="1:3" x14ac:dyDescent="0.25">
      <c r="A1793" s="5">
        <v>513065</v>
      </c>
      <c r="B1793" s="6" t="s">
        <v>1186</v>
      </c>
      <c r="C1793" s="7" t="str">
        <f t="shared" si="27"/>
        <v>SUBCUENTA</v>
      </c>
    </row>
    <row r="1794" spans="1:3" x14ac:dyDescent="0.25">
      <c r="A1794" s="5">
        <v>513070</v>
      </c>
      <c r="B1794" s="6" t="s">
        <v>1187</v>
      </c>
      <c r="C1794" s="7" t="str">
        <f t="shared" si="27"/>
        <v>SUBCUENTA</v>
      </c>
    </row>
    <row r="1795" spans="1:3" x14ac:dyDescent="0.25">
      <c r="A1795" s="5">
        <v>513075</v>
      </c>
      <c r="B1795" s="6" t="s">
        <v>1188</v>
      </c>
      <c r="C1795" s="7" t="str">
        <f t="shared" si="27"/>
        <v>SUBCUENTA</v>
      </c>
    </row>
    <row r="1796" spans="1:3" x14ac:dyDescent="0.25">
      <c r="A1796" s="5">
        <v>513080</v>
      </c>
      <c r="B1796" s="6" t="s">
        <v>1189</v>
      </c>
      <c r="C1796" s="7" t="str">
        <f t="shared" si="27"/>
        <v>SUBCUENTA</v>
      </c>
    </row>
    <row r="1797" spans="1:3" x14ac:dyDescent="0.25">
      <c r="A1797" s="5">
        <v>513095</v>
      </c>
      <c r="B1797" s="6" t="s">
        <v>48</v>
      </c>
      <c r="C1797" s="7" t="str">
        <f t="shared" si="27"/>
        <v>SUBCUENTA</v>
      </c>
    </row>
    <row r="1798" spans="1:3" x14ac:dyDescent="0.25">
      <c r="A1798" s="5">
        <v>513099</v>
      </c>
      <c r="B1798" s="6" t="s">
        <v>41</v>
      </c>
      <c r="C1798" s="7" t="str">
        <f t="shared" si="27"/>
        <v>SUBCUENTA</v>
      </c>
    </row>
    <row r="1799" spans="1:3" x14ac:dyDescent="0.25">
      <c r="A1799" s="5">
        <v>5135</v>
      </c>
      <c r="B1799" s="6" t="s">
        <v>161</v>
      </c>
      <c r="C1799" s="7" t="str">
        <f t="shared" si="27"/>
        <v>CUENTA</v>
      </c>
    </row>
    <row r="1800" spans="1:3" x14ac:dyDescent="0.25">
      <c r="A1800" s="5">
        <v>513505</v>
      </c>
      <c r="B1800" s="6" t="s">
        <v>1190</v>
      </c>
      <c r="C1800" s="7" t="str">
        <f t="shared" si="27"/>
        <v>SUBCUENTA</v>
      </c>
    </row>
    <row r="1801" spans="1:3" x14ac:dyDescent="0.25">
      <c r="A1801" s="5">
        <v>513510</v>
      </c>
      <c r="B1801" s="6" t="s">
        <v>1191</v>
      </c>
      <c r="C1801" s="7" t="str">
        <f t="shared" si="27"/>
        <v>SUBCUENTA</v>
      </c>
    </row>
    <row r="1802" spans="1:3" x14ac:dyDescent="0.25">
      <c r="A1802" s="5">
        <v>513515</v>
      </c>
      <c r="B1802" s="6" t="s">
        <v>1054</v>
      </c>
      <c r="C1802" s="7" t="str">
        <f t="shared" si="27"/>
        <v>SUBCUENTA</v>
      </c>
    </row>
    <row r="1803" spans="1:3" x14ac:dyDescent="0.25">
      <c r="A1803" s="5">
        <v>513520</v>
      </c>
      <c r="B1803" s="6" t="s">
        <v>1192</v>
      </c>
      <c r="C1803" s="7" t="str">
        <f t="shared" ref="C1803:C1866" si="28">IF(LEN(A1803)=1,"CLASE",IF(LEN(A1803)=2,"GRUPO",IF(LEN(A1803)=4,"CUENTA",IF(LEN(A1803)=6,"SUBCUENTA",""))))</f>
        <v>SUBCUENTA</v>
      </c>
    </row>
    <row r="1804" spans="1:3" x14ac:dyDescent="0.25">
      <c r="A1804" s="5">
        <v>513525</v>
      </c>
      <c r="B1804" s="6" t="s">
        <v>617</v>
      </c>
      <c r="C1804" s="7" t="str">
        <f t="shared" si="28"/>
        <v>SUBCUENTA</v>
      </c>
    </row>
    <row r="1805" spans="1:3" x14ac:dyDescent="0.25">
      <c r="A1805" s="5">
        <v>513530</v>
      </c>
      <c r="B1805" s="6" t="s">
        <v>618</v>
      </c>
      <c r="C1805" s="7" t="str">
        <f t="shared" si="28"/>
        <v>SUBCUENTA</v>
      </c>
    </row>
    <row r="1806" spans="1:3" x14ac:dyDescent="0.25">
      <c r="A1806" s="5">
        <v>513535</v>
      </c>
      <c r="B1806" s="6" t="s">
        <v>1193</v>
      </c>
      <c r="C1806" s="7" t="str">
        <f t="shared" si="28"/>
        <v>SUBCUENTA</v>
      </c>
    </row>
    <row r="1807" spans="1:3" x14ac:dyDescent="0.25">
      <c r="A1807" s="5">
        <v>513540</v>
      </c>
      <c r="B1807" s="6" t="s">
        <v>1194</v>
      </c>
      <c r="C1807" s="7" t="str">
        <f t="shared" si="28"/>
        <v>SUBCUENTA</v>
      </c>
    </row>
    <row r="1808" spans="1:3" x14ac:dyDescent="0.25">
      <c r="A1808" s="5">
        <v>513545</v>
      </c>
      <c r="B1808" s="6" t="s">
        <v>1195</v>
      </c>
      <c r="C1808" s="7" t="str">
        <f t="shared" si="28"/>
        <v>SUBCUENTA</v>
      </c>
    </row>
    <row r="1809" spans="1:3" x14ac:dyDescent="0.25">
      <c r="A1809" s="5">
        <v>513550</v>
      </c>
      <c r="B1809" s="6" t="s">
        <v>1196</v>
      </c>
      <c r="C1809" s="7" t="str">
        <f t="shared" si="28"/>
        <v>SUBCUENTA</v>
      </c>
    </row>
    <row r="1810" spans="1:3" x14ac:dyDescent="0.25">
      <c r="A1810" s="5">
        <v>513555</v>
      </c>
      <c r="B1810" s="6" t="s">
        <v>1197</v>
      </c>
      <c r="C1810" s="7" t="str">
        <f t="shared" si="28"/>
        <v>SUBCUENTA</v>
      </c>
    </row>
    <row r="1811" spans="1:3" x14ac:dyDescent="0.25">
      <c r="A1811" s="5">
        <v>513595</v>
      </c>
      <c r="B1811" s="6" t="s">
        <v>48</v>
      </c>
      <c r="C1811" s="7" t="str">
        <f t="shared" si="28"/>
        <v>SUBCUENTA</v>
      </c>
    </row>
    <row r="1812" spans="1:3" x14ac:dyDescent="0.25">
      <c r="A1812" s="5">
        <v>513599</v>
      </c>
      <c r="B1812" s="6" t="s">
        <v>41</v>
      </c>
      <c r="C1812" s="7" t="str">
        <f t="shared" si="28"/>
        <v>SUBCUENTA</v>
      </c>
    </row>
    <row r="1813" spans="1:3" x14ac:dyDescent="0.25">
      <c r="A1813" s="5">
        <v>5140</v>
      </c>
      <c r="B1813" s="6" t="s">
        <v>492</v>
      </c>
      <c r="C1813" s="7" t="str">
        <f t="shared" si="28"/>
        <v>CUENTA</v>
      </c>
    </row>
    <row r="1814" spans="1:3" x14ac:dyDescent="0.25">
      <c r="A1814" s="5">
        <v>514005</v>
      </c>
      <c r="B1814" s="6" t="s">
        <v>1198</v>
      </c>
      <c r="C1814" s="7" t="str">
        <f t="shared" si="28"/>
        <v>SUBCUENTA</v>
      </c>
    </row>
    <row r="1815" spans="1:3" x14ac:dyDescent="0.25">
      <c r="A1815" s="5">
        <v>514010</v>
      </c>
      <c r="B1815" s="6" t="s">
        <v>1199</v>
      </c>
      <c r="C1815" s="7" t="str">
        <f t="shared" si="28"/>
        <v>SUBCUENTA</v>
      </c>
    </row>
    <row r="1816" spans="1:3" x14ac:dyDescent="0.25">
      <c r="A1816" s="5">
        <v>514015</v>
      </c>
      <c r="B1816" s="6" t="s">
        <v>1200</v>
      </c>
      <c r="C1816" s="7" t="str">
        <f t="shared" si="28"/>
        <v>SUBCUENTA</v>
      </c>
    </row>
    <row r="1817" spans="1:3" x14ac:dyDescent="0.25">
      <c r="A1817" s="5">
        <v>514020</v>
      </c>
      <c r="B1817" s="6" t="s">
        <v>1201</v>
      </c>
      <c r="C1817" s="7" t="str">
        <f t="shared" si="28"/>
        <v>SUBCUENTA</v>
      </c>
    </row>
    <row r="1818" spans="1:3" x14ac:dyDescent="0.25">
      <c r="A1818" s="5">
        <v>514025</v>
      </c>
      <c r="B1818" s="6" t="s">
        <v>1202</v>
      </c>
      <c r="C1818" s="7" t="str">
        <f t="shared" si="28"/>
        <v>SUBCUENTA</v>
      </c>
    </row>
    <row r="1819" spans="1:3" x14ac:dyDescent="0.25">
      <c r="A1819" s="5">
        <v>514095</v>
      </c>
      <c r="B1819" s="6" t="s">
        <v>48</v>
      </c>
      <c r="C1819" s="7" t="str">
        <f t="shared" si="28"/>
        <v>SUBCUENTA</v>
      </c>
    </row>
    <row r="1820" spans="1:3" x14ac:dyDescent="0.25">
      <c r="A1820" s="5">
        <v>514099</v>
      </c>
      <c r="B1820" s="6" t="s">
        <v>41</v>
      </c>
      <c r="C1820" s="7" t="str">
        <f t="shared" si="28"/>
        <v>SUBCUENTA</v>
      </c>
    </row>
    <row r="1821" spans="1:3" x14ac:dyDescent="0.25">
      <c r="A1821" s="5">
        <v>5145</v>
      </c>
      <c r="B1821" s="6" t="s">
        <v>1203</v>
      </c>
      <c r="C1821" s="7" t="str">
        <f t="shared" si="28"/>
        <v>CUENTA</v>
      </c>
    </row>
    <row r="1822" spans="1:3" x14ac:dyDescent="0.25">
      <c r="A1822" s="5">
        <v>514505</v>
      </c>
      <c r="B1822" s="6" t="s">
        <v>227</v>
      </c>
      <c r="C1822" s="7" t="str">
        <f t="shared" si="28"/>
        <v>SUBCUENTA</v>
      </c>
    </row>
    <row r="1823" spans="1:3" x14ac:dyDescent="0.25">
      <c r="A1823" s="5">
        <v>514510</v>
      </c>
      <c r="B1823" s="6" t="s">
        <v>259</v>
      </c>
      <c r="C1823" s="7" t="str">
        <f t="shared" si="28"/>
        <v>SUBCUENTA</v>
      </c>
    </row>
    <row r="1824" spans="1:3" x14ac:dyDescent="0.25">
      <c r="A1824" s="5">
        <v>514515</v>
      </c>
      <c r="B1824" s="6" t="s">
        <v>266</v>
      </c>
      <c r="C1824" s="7" t="str">
        <f t="shared" si="28"/>
        <v>SUBCUENTA</v>
      </c>
    </row>
    <row r="1825" spans="1:3" x14ac:dyDescent="0.25">
      <c r="A1825" s="5">
        <v>514520</v>
      </c>
      <c r="B1825" s="6" t="s">
        <v>267</v>
      </c>
      <c r="C1825" s="7" t="str">
        <f t="shared" si="28"/>
        <v>SUBCUENTA</v>
      </c>
    </row>
    <row r="1826" spans="1:3" x14ac:dyDescent="0.25">
      <c r="A1826" s="5">
        <v>514525</v>
      </c>
      <c r="B1826" s="6" t="s">
        <v>268</v>
      </c>
      <c r="C1826" s="7" t="str">
        <f t="shared" si="28"/>
        <v>SUBCUENTA</v>
      </c>
    </row>
    <row r="1827" spans="1:3" x14ac:dyDescent="0.25">
      <c r="A1827" s="5">
        <v>514530</v>
      </c>
      <c r="B1827" s="6" t="s">
        <v>269</v>
      </c>
      <c r="C1827" s="7" t="str">
        <f t="shared" si="28"/>
        <v>SUBCUENTA</v>
      </c>
    </row>
    <row r="1828" spans="1:3" x14ac:dyDescent="0.25">
      <c r="A1828" s="5">
        <v>514535</v>
      </c>
      <c r="B1828" s="6" t="s">
        <v>270</v>
      </c>
      <c r="C1828" s="7" t="str">
        <f t="shared" si="28"/>
        <v>SUBCUENTA</v>
      </c>
    </row>
    <row r="1829" spans="1:3" x14ac:dyDescent="0.25">
      <c r="A1829" s="5">
        <v>514540</v>
      </c>
      <c r="B1829" s="6" t="s">
        <v>271</v>
      </c>
      <c r="C1829" s="7" t="str">
        <f t="shared" si="28"/>
        <v>SUBCUENTA</v>
      </c>
    </row>
    <row r="1830" spans="1:3" x14ac:dyDescent="0.25">
      <c r="A1830" s="5">
        <v>514545</v>
      </c>
      <c r="B1830" s="6" t="s">
        <v>272</v>
      </c>
      <c r="C1830" s="7" t="str">
        <f t="shared" si="28"/>
        <v>SUBCUENTA</v>
      </c>
    </row>
    <row r="1831" spans="1:3" x14ac:dyDescent="0.25">
      <c r="A1831" s="5">
        <v>514550</v>
      </c>
      <c r="B1831" s="6" t="s">
        <v>273</v>
      </c>
      <c r="C1831" s="7" t="str">
        <f t="shared" si="28"/>
        <v>SUBCUENTA</v>
      </c>
    </row>
    <row r="1832" spans="1:3" x14ac:dyDescent="0.25">
      <c r="A1832" s="5">
        <v>514555</v>
      </c>
      <c r="B1832" s="6" t="s">
        <v>274</v>
      </c>
      <c r="C1832" s="7" t="str">
        <f t="shared" si="28"/>
        <v>SUBCUENTA</v>
      </c>
    </row>
    <row r="1833" spans="1:3" x14ac:dyDescent="0.25">
      <c r="A1833" s="5">
        <v>514560</v>
      </c>
      <c r="B1833" s="6" t="s">
        <v>260</v>
      </c>
      <c r="C1833" s="7" t="str">
        <f t="shared" si="28"/>
        <v>SUBCUENTA</v>
      </c>
    </row>
    <row r="1834" spans="1:3" x14ac:dyDescent="0.25">
      <c r="A1834" s="5">
        <v>514565</v>
      </c>
      <c r="B1834" s="6" t="s">
        <v>357</v>
      </c>
      <c r="C1834" s="7" t="str">
        <f t="shared" si="28"/>
        <v>SUBCUENTA</v>
      </c>
    </row>
    <row r="1835" spans="1:3" x14ac:dyDescent="0.25">
      <c r="A1835" s="5">
        <v>514570</v>
      </c>
      <c r="B1835" s="6" t="s">
        <v>261</v>
      </c>
      <c r="C1835" s="7" t="str">
        <f t="shared" si="28"/>
        <v>SUBCUENTA</v>
      </c>
    </row>
    <row r="1836" spans="1:3" x14ac:dyDescent="0.25">
      <c r="A1836" s="5">
        <v>514599</v>
      </c>
      <c r="B1836" s="6" t="s">
        <v>41</v>
      </c>
      <c r="C1836" s="7" t="str">
        <f t="shared" si="28"/>
        <v>SUBCUENTA</v>
      </c>
    </row>
    <row r="1837" spans="1:3" x14ac:dyDescent="0.25">
      <c r="A1837" s="5">
        <v>5150</v>
      </c>
      <c r="B1837" s="6" t="s">
        <v>1204</v>
      </c>
      <c r="C1837" s="7" t="str">
        <f t="shared" si="28"/>
        <v>CUENTA</v>
      </c>
    </row>
    <row r="1838" spans="1:3" x14ac:dyDescent="0.25">
      <c r="A1838" s="5">
        <v>515005</v>
      </c>
      <c r="B1838" s="6" t="s">
        <v>1205</v>
      </c>
      <c r="C1838" s="7" t="str">
        <f t="shared" si="28"/>
        <v>SUBCUENTA</v>
      </c>
    </row>
    <row r="1839" spans="1:3" x14ac:dyDescent="0.25">
      <c r="A1839" s="5">
        <v>515010</v>
      </c>
      <c r="B1839" s="6" t="s">
        <v>1206</v>
      </c>
      <c r="C1839" s="7" t="str">
        <f t="shared" si="28"/>
        <v>SUBCUENTA</v>
      </c>
    </row>
    <row r="1840" spans="1:3" x14ac:dyDescent="0.25">
      <c r="A1840" s="5">
        <v>515015</v>
      </c>
      <c r="B1840" s="6" t="s">
        <v>1207</v>
      </c>
      <c r="C1840" s="7" t="str">
        <f t="shared" si="28"/>
        <v>SUBCUENTA</v>
      </c>
    </row>
    <row r="1841" spans="1:3" x14ac:dyDescent="0.25">
      <c r="A1841" s="5">
        <v>515095</v>
      </c>
      <c r="B1841" s="6" t="s">
        <v>48</v>
      </c>
      <c r="C1841" s="7" t="str">
        <f t="shared" si="28"/>
        <v>SUBCUENTA</v>
      </c>
    </row>
    <row r="1842" spans="1:3" x14ac:dyDescent="0.25">
      <c r="A1842" s="5">
        <v>515099</v>
      </c>
      <c r="B1842" s="6" t="s">
        <v>41</v>
      </c>
      <c r="C1842" s="7" t="str">
        <f t="shared" si="28"/>
        <v>SUBCUENTA</v>
      </c>
    </row>
    <row r="1843" spans="1:3" x14ac:dyDescent="0.25">
      <c r="A1843" s="5">
        <v>5155</v>
      </c>
      <c r="B1843" s="6" t="s">
        <v>499</v>
      </c>
      <c r="C1843" s="7" t="str">
        <f t="shared" si="28"/>
        <v>CUENTA</v>
      </c>
    </row>
    <row r="1844" spans="1:3" x14ac:dyDescent="0.25">
      <c r="A1844" s="5">
        <v>515505</v>
      </c>
      <c r="B1844" s="6" t="s">
        <v>1208</v>
      </c>
      <c r="C1844" s="7" t="str">
        <f t="shared" si="28"/>
        <v>SUBCUENTA</v>
      </c>
    </row>
    <row r="1845" spans="1:3" x14ac:dyDescent="0.25">
      <c r="A1845" s="5">
        <v>515510</v>
      </c>
      <c r="B1845" s="6" t="s">
        <v>1209</v>
      </c>
      <c r="C1845" s="7" t="str">
        <f t="shared" si="28"/>
        <v>SUBCUENTA</v>
      </c>
    </row>
    <row r="1846" spans="1:3" x14ac:dyDescent="0.25">
      <c r="A1846" s="5">
        <v>515515</v>
      </c>
      <c r="B1846" s="6" t="s">
        <v>1210</v>
      </c>
      <c r="C1846" s="7" t="str">
        <f t="shared" si="28"/>
        <v>SUBCUENTA</v>
      </c>
    </row>
    <row r="1847" spans="1:3" x14ac:dyDescent="0.25">
      <c r="A1847" s="5">
        <v>515520</v>
      </c>
      <c r="B1847" s="6" t="s">
        <v>1211</v>
      </c>
      <c r="C1847" s="7" t="str">
        <f t="shared" si="28"/>
        <v>SUBCUENTA</v>
      </c>
    </row>
    <row r="1848" spans="1:3" x14ac:dyDescent="0.25">
      <c r="A1848" s="5">
        <v>515525</v>
      </c>
      <c r="B1848" s="6" t="s">
        <v>1212</v>
      </c>
      <c r="C1848" s="7" t="str">
        <f t="shared" si="28"/>
        <v>SUBCUENTA</v>
      </c>
    </row>
    <row r="1849" spans="1:3" x14ac:dyDescent="0.25">
      <c r="A1849" s="5">
        <v>515595</v>
      </c>
      <c r="B1849" s="6" t="s">
        <v>48</v>
      </c>
      <c r="C1849" s="7" t="str">
        <f t="shared" si="28"/>
        <v>SUBCUENTA</v>
      </c>
    </row>
    <row r="1850" spans="1:3" x14ac:dyDescent="0.25">
      <c r="A1850" s="5">
        <v>515599</v>
      </c>
      <c r="B1850" s="6" t="s">
        <v>41</v>
      </c>
      <c r="C1850" s="7" t="str">
        <f t="shared" si="28"/>
        <v>SUBCUENTA</v>
      </c>
    </row>
    <row r="1851" spans="1:3" x14ac:dyDescent="0.25">
      <c r="A1851" s="5">
        <v>5160</v>
      </c>
      <c r="B1851" s="6" t="s">
        <v>1213</v>
      </c>
      <c r="C1851" s="7" t="str">
        <f t="shared" si="28"/>
        <v>CUENTA</v>
      </c>
    </row>
    <row r="1852" spans="1:3" x14ac:dyDescent="0.25">
      <c r="A1852" s="5">
        <v>516005</v>
      </c>
      <c r="B1852" s="6" t="s">
        <v>259</v>
      </c>
      <c r="C1852" s="7" t="str">
        <f t="shared" si="28"/>
        <v>SUBCUENTA</v>
      </c>
    </row>
    <row r="1853" spans="1:3" x14ac:dyDescent="0.25">
      <c r="A1853" s="5">
        <v>516010</v>
      </c>
      <c r="B1853" s="6" t="s">
        <v>266</v>
      </c>
      <c r="C1853" s="7" t="str">
        <f t="shared" si="28"/>
        <v>SUBCUENTA</v>
      </c>
    </row>
    <row r="1854" spans="1:3" x14ac:dyDescent="0.25">
      <c r="A1854" s="5">
        <v>516015</v>
      </c>
      <c r="B1854" s="6" t="s">
        <v>267</v>
      </c>
      <c r="C1854" s="7" t="str">
        <f t="shared" si="28"/>
        <v>SUBCUENTA</v>
      </c>
    </row>
    <row r="1855" spans="1:3" x14ac:dyDescent="0.25">
      <c r="A1855" s="5">
        <v>516020</v>
      </c>
      <c r="B1855" s="6" t="s">
        <v>268</v>
      </c>
      <c r="C1855" s="7" t="str">
        <f t="shared" si="28"/>
        <v>SUBCUENTA</v>
      </c>
    </row>
    <row r="1856" spans="1:3" x14ac:dyDescent="0.25">
      <c r="A1856" s="5">
        <v>516025</v>
      </c>
      <c r="B1856" s="6" t="s">
        <v>302</v>
      </c>
      <c r="C1856" s="7" t="str">
        <f t="shared" si="28"/>
        <v>SUBCUENTA</v>
      </c>
    </row>
    <row r="1857" spans="1:3" x14ac:dyDescent="0.25">
      <c r="A1857" s="5">
        <v>516030</v>
      </c>
      <c r="B1857" s="6" t="s">
        <v>270</v>
      </c>
      <c r="C1857" s="7" t="str">
        <f t="shared" si="28"/>
        <v>SUBCUENTA</v>
      </c>
    </row>
    <row r="1858" spans="1:3" x14ac:dyDescent="0.25">
      <c r="A1858" s="5">
        <v>516035</v>
      </c>
      <c r="B1858" s="6" t="s">
        <v>271</v>
      </c>
      <c r="C1858" s="7" t="str">
        <f t="shared" si="28"/>
        <v>SUBCUENTA</v>
      </c>
    </row>
    <row r="1859" spans="1:3" x14ac:dyDescent="0.25">
      <c r="A1859" s="5">
        <v>516040</v>
      </c>
      <c r="B1859" s="6" t="s">
        <v>272</v>
      </c>
      <c r="C1859" s="7" t="str">
        <f t="shared" si="28"/>
        <v>SUBCUENTA</v>
      </c>
    </row>
    <row r="1860" spans="1:3" x14ac:dyDescent="0.25">
      <c r="A1860" s="5">
        <v>516045</v>
      </c>
      <c r="B1860" s="6" t="s">
        <v>273</v>
      </c>
      <c r="C1860" s="7" t="str">
        <f t="shared" si="28"/>
        <v>SUBCUENTA</v>
      </c>
    </row>
    <row r="1861" spans="1:3" x14ac:dyDescent="0.25">
      <c r="A1861" s="5">
        <v>516050</v>
      </c>
      <c r="B1861" s="6" t="s">
        <v>274</v>
      </c>
      <c r="C1861" s="7" t="str">
        <f t="shared" si="28"/>
        <v>SUBCUENTA</v>
      </c>
    </row>
    <row r="1862" spans="1:3" x14ac:dyDescent="0.25">
      <c r="A1862" s="5">
        <v>516055</v>
      </c>
      <c r="B1862" s="6" t="s">
        <v>382</v>
      </c>
      <c r="C1862" s="7" t="str">
        <f t="shared" si="28"/>
        <v>SUBCUENTA</v>
      </c>
    </row>
    <row r="1863" spans="1:3" x14ac:dyDescent="0.25">
      <c r="A1863" s="5">
        <v>516060</v>
      </c>
      <c r="B1863" s="6" t="s">
        <v>357</v>
      </c>
      <c r="C1863" s="7" t="str">
        <f t="shared" si="28"/>
        <v>SUBCUENTA</v>
      </c>
    </row>
    <row r="1864" spans="1:3" x14ac:dyDescent="0.25">
      <c r="A1864" s="5">
        <v>516099</v>
      </c>
      <c r="B1864" s="6" t="s">
        <v>41</v>
      </c>
      <c r="C1864" s="7" t="str">
        <f t="shared" si="28"/>
        <v>SUBCUENTA</v>
      </c>
    </row>
    <row r="1865" spans="1:3" x14ac:dyDescent="0.25">
      <c r="A1865" s="5">
        <v>5165</v>
      </c>
      <c r="B1865" s="6" t="s">
        <v>1214</v>
      </c>
      <c r="C1865" s="7" t="str">
        <f t="shared" si="28"/>
        <v>CUENTA</v>
      </c>
    </row>
    <row r="1866" spans="1:3" x14ac:dyDescent="0.25">
      <c r="A1866" s="5">
        <v>516505</v>
      </c>
      <c r="B1866" s="6" t="s">
        <v>261</v>
      </c>
      <c r="C1866" s="7" t="str">
        <f t="shared" si="28"/>
        <v>SUBCUENTA</v>
      </c>
    </row>
    <row r="1867" spans="1:3" x14ac:dyDescent="0.25">
      <c r="A1867" s="5">
        <v>516510</v>
      </c>
      <c r="B1867" s="6" t="s">
        <v>383</v>
      </c>
      <c r="C1867" s="7" t="str">
        <f t="shared" ref="C1867:C1930" si="29">IF(LEN(A1867)=1,"CLASE",IF(LEN(A1867)=2,"GRUPO",IF(LEN(A1867)=4,"CUENTA",IF(LEN(A1867)=6,"SUBCUENTA",""))))</f>
        <v>SUBCUENTA</v>
      </c>
    </row>
    <row r="1868" spans="1:3" x14ac:dyDescent="0.25">
      <c r="A1868" s="5">
        <v>516515</v>
      </c>
      <c r="B1868" s="6" t="s">
        <v>411</v>
      </c>
      <c r="C1868" s="7" t="str">
        <f t="shared" si="29"/>
        <v>SUBCUENTA</v>
      </c>
    </row>
    <row r="1869" spans="1:3" x14ac:dyDescent="0.25">
      <c r="A1869" s="5">
        <v>516595</v>
      </c>
      <c r="B1869" s="6" t="s">
        <v>53</v>
      </c>
      <c r="C1869" s="7" t="str">
        <f t="shared" si="29"/>
        <v>SUBCUENTA</v>
      </c>
    </row>
    <row r="1870" spans="1:3" x14ac:dyDescent="0.25">
      <c r="A1870" s="5">
        <v>516599</v>
      </c>
      <c r="B1870" s="6" t="s">
        <v>41</v>
      </c>
      <c r="C1870" s="7" t="str">
        <f t="shared" si="29"/>
        <v>SUBCUENTA</v>
      </c>
    </row>
    <row r="1871" spans="1:3" x14ac:dyDescent="0.25">
      <c r="A1871" s="5">
        <v>5195</v>
      </c>
      <c r="B1871" s="6" t="s">
        <v>442</v>
      </c>
      <c r="C1871" s="7" t="str">
        <f t="shared" si="29"/>
        <v>CUENTA</v>
      </c>
    </row>
    <row r="1872" spans="1:3" x14ac:dyDescent="0.25">
      <c r="A1872" s="5">
        <v>519505</v>
      </c>
      <c r="B1872" s="6" t="s">
        <v>159</v>
      </c>
      <c r="C1872" s="7" t="str">
        <f t="shared" si="29"/>
        <v>SUBCUENTA</v>
      </c>
    </row>
    <row r="1873" spans="1:3" x14ac:dyDescent="0.25">
      <c r="A1873" s="5">
        <v>519510</v>
      </c>
      <c r="B1873" s="6" t="s">
        <v>493</v>
      </c>
      <c r="C1873" s="7" t="str">
        <f t="shared" si="29"/>
        <v>SUBCUENTA</v>
      </c>
    </row>
    <row r="1874" spans="1:3" x14ac:dyDescent="0.25">
      <c r="A1874" s="5">
        <v>519515</v>
      </c>
      <c r="B1874" s="6" t="s">
        <v>1215</v>
      </c>
      <c r="C1874" s="7" t="str">
        <f t="shared" si="29"/>
        <v>SUBCUENTA</v>
      </c>
    </row>
    <row r="1875" spans="1:3" x14ac:dyDescent="0.25">
      <c r="A1875" s="5">
        <v>519520</v>
      </c>
      <c r="B1875" s="6" t="s">
        <v>500</v>
      </c>
      <c r="C1875" s="7" t="str">
        <f t="shared" si="29"/>
        <v>SUBCUENTA</v>
      </c>
    </row>
    <row r="1876" spans="1:3" x14ac:dyDescent="0.25">
      <c r="A1876" s="5">
        <v>519525</v>
      </c>
      <c r="B1876" s="6" t="s">
        <v>422</v>
      </c>
      <c r="C1876" s="7" t="str">
        <f t="shared" si="29"/>
        <v>SUBCUENTA</v>
      </c>
    </row>
    <row r="1877" spans="1:3" x14ac:dyDescent="0.25">
      <c r="A1877" s="5">
        <v>519530</v>
      </c>
      <c r="B1877" s="6" t="s">
        <v>1120</v>
      </c>
      <c r="C1877" s="7" t="str">
        <f t="shared" si="29"/>
        <v>SUBCUENTA</v>
      </c>
    </row>
    <row r="1878" spans="1:3" x14ac:dyDescent="0.25">
      <c r="A1878" s="5">
        <v>519535</v>
      </c>
      <c r="B1878" s="6" t="s">
        <v>231</v>
      </c>
      <c r="C1878" s="7" t="str">
        <f t="shared" si="29"/>
        <v>SUBCUENTA</v>
      </c>
    </row>
    <row r="1879" spans="1:3" x14ac:dyDescent="0.25">
      <c r="A1879" s="9"/>
      <c r="B1879" s="10"/>
      <c r="C1879" s="7" t="str">
        <f t="shared" si="29"/>
        <v/>
      </c>
    </row>
    <row r="1880" spans="1:3" x14ac:dyDescent="0.25">
      <c r="A1880" s="5">
        <v>519540</v>
      </c>
      <c r="B1880" s="6" t="s">
        <v>243</v>
      </c>
      <c r="C1880" s="7" t="str">
        <f t="shared" si="29"/>
        <v>SUBCUENTA</v>
      </c>
    </row>
    <row r="1881" spans="1:3" x14ac:dyDescent="0.25">
      <c r="A1881" s="5">
        <v>519545</v>
      </c>
      <c r="B1881" s="6" t="s">
        <v>1216</v>
      </c>
      <c r="C1881" s="7" t="str">
        <f t="shared" si="29"/>
        <v>SUBCUENTA</v>
      </c>
    </row>
    <row r="1882" spans="1:3" x14ac:dyDescent="0.25">
      <c r="A1882" s="5">
        <v>519550</v>
      </c>
      <c r="B1882" s="6" t="s">
        <v>448</v>
      </c>
      <c r="C1882" s="7" t="str">
        <f t="shared" si="29"/>
        <v>SUBCUENTA</v>
      </c>
    </row>
    <row r="1883" spans="1:3" x14ac:dyDescent="0.25">
      <c r="A1883" s="5">
        <v>519555</v>
      </c>
      <c r="B1883" s="6" t="s">
        <v>1217</v>
      </c>
      <c r="C1883" s="7" t="str">
        <f t="shared" si="29"/>
        <v>SUBCUENTA</v>
      </c>
    </row>
    <row r="1884" spans="1:3" x14ac:dyDescent="0.25">
      <c r="A1884" s="5">
        <v>519560</v>
      </c>
      <c r="B1884" s="6" t="s">
        <v>1218</v>
      </c>
      <c r="C1884" s="7" t="str">
        <f t="shared" si="29"/>
        <v>SUBCUENTA</v>
      </c>
    </row>
    <row r="1885" spans="1:3" x14ac:dyDescent="0.25">
      <c r="A1885" s="5">
        <v>519565</v>
      </c>
      <c r="B1885" s="6" t="s">
        <v>1219</v>
      </c>
      <c r="C1885" s="7" t="str">
        <f t="shared" si="29"/>
        <v>SUBCUENTA</v>
      </c>
    </row>
    <row r="1886" spans="1:3" x14ac:dyDescent="0.25">
      <c r="A1886" s="5">
        <v>519570</v>
      </c>
      <c r="B1886" s="6" t="s">
        <v>1220</v>
      </c>
      <c r="C1886" s="7" t="str">
        <f t="shared" si="29"/>
        <v>SUBCUENTA</v>
      </c>
    </row>
    <row r="1887" spans="1:3" x14ac:dyDescent="0.25">
      <c r="A1887" s="5">
        <v>519575</v>
      </c>
      <c r="B1887" s="6" t="s">
        <v>1221</v>
      </c>
      <c r="C1887" s="7" t="str">
        <f t="shared" si="29"/>
        <v>SUBCUENTA</v>
      </c>
    </row>
    <row r="1888" spans="1:3" x14ac:dyDescent="0.25">
      <c r="A1888" s="5">
        <v>519595</v>
      </c>
      <c r="B1888" s="6" t="s">
        <v>48</v>
      </c>
      <c r="C1888" s="7" t="str">
        <f t="shared" si="29"/>
        <v>SUBCUENTA</v>
      </c>
    </row>
    <row r="1889" spans="1:3" x14ac:dyDescent="0.25">
      <c r="A1889" s="5">
        <v>519599</v>
      </c>
      <c r="B1889" s="6" t="s">
        <v>41</v>
      </c>
      <c r="C1889" s="7" t="str">
        <f t="shared" si="29"/>
        <v>SUBCUENTA</v>
      </c>
    </row>
    <row r="1890" spans="1:3" x14ac:dyDescent="0.25">
      <c r="A1890" s="5">
        <v>5199</v>
      </c>
      <c r="B1890" s="6" t="s">
        <v>104</v>
      </c>
      <c r="C1890" s="7" t="str">
        <f t="shared" si="29"/>
        <v>CUENTA</v>
      </c>
    </row>
    <row r="1891" spans="1:3" x14ac:dyDescent="0.25">
      <c r="A1891" s="5">
        <v>519905</v>
      </c>
      <c r="B1891" s="6" t="s">
        <v>25</v>
      </c>
      <c r="C1891" s="7" t="str">
        <f t="shared" si="29"/>
        <v>SUBCUENTA</v>
      </c>
    </row>
    <row r="1892" spans="1:3" x14ac:dyDescent="0.25">
      <c r="A1892" s="5">
        <v>519910</v>
      </c>
      <c r="B1892" s="6" t="s">
        <v>106</v>
      </c>
      <c r="C1892" s="7" t="str">
        <f t="shared" si="29"/>
        <v>SUBCUENTA</v>
      </c>
    </row>
    <row r="1893" spans="1:3" x14ac:dyDescent="0.25">
      <c r="A1893" s="5">
        <v>519915</v>
      </c>
      <c r="B1893" s="6" t="s">
        <v>1222</v>
      </c>
      <c r="C1893" s="7" t="str">
        <f t="shared" si="29"/>
        <v>SUBCUENTA</v>
      </c>
    </row>
    <row r="1894" spans="1:3" x14ac:dyDescent="0.25">
      <c r="A1894" s="5">
        <v>519995</v>
      </c>
      <c r="B1894" s="6" t="s">
        <v>438</v>
      </c>
      <c r="C1894" s="7" t="str">
        <f t="shared" si="29"/>
        <v>SUBCUENTA</v>
      </c>
    </row>
    <row r="1895" spans="1:3" x14ac:dyDescent="0.25">
      <c r="A1895" s="5">
        <v>519999</v>
      </c>
      <c r="B1895" s="6" t="s">
        <v>41</v>
      </c>
      <c r="C1895" s="7" t="str">
        <f t="shared" si="29"/>
        <v>SUBCUENTA</v>
      </c>
    </row>
    <row r="1896" spans="1:3" x14ac:dyDescent="0.25">
      <c r="A1896" s="5">
        <v>52</v>
      </c>
      <c r="B1896" s="6" t="s">
        <v>1223</v>
      </c>
      <c r="C1896" s="7" t="str">
        <f t="shared" si="29"/>
        <v>GRUPO</v>
      </c>
    </row>
    <row r="1897" spans="1:3" x14ac:dyDescent="0.25">
      <c r="A1897" s="5">
        <v>5205</v>
      </c>
      <c r="B1897" s="6" t="s">
        <v>1149</v>
      </c>
      <c r="C1897" s="7" t="str">
        <f t="shared" si="29"/>
        <v>CUENTA</v>
      </c>
    </row>
    <row r="1898" spans="1:3" x14ac:dyDescent="0.25">
      <c r="A1898" s="5">
        <v>520503</v>
      </c>
      <c r="B1898" s="6" t="s">
        <v>1150</v>
      </c>
      <c r="C1898" s="7" t="str">
        <f t="shared" si="29"/>
        <v>SUBCUENTA</v>
      </c>
    </row>
    <row r="1899" spans="1:3" x14ac:dyDescent="0.25">
      <c r="A1899" s="5">
        <v>520506</v>
      </c>
      <c r="B1899" s="6" t="s">
        <v>1151</v>
      </c>
      <c r="C1899" s="7" t="str">
        <f t="shared" si="29"/>
        <v>SUBCUENTA</v>
      </c>
    </row>
    <row r="1900" spans="1:3" x14ac:dyDescent="0.25">
      <c r="A1900" s="5">
        <v>520512</v>
      </c>
      <c r="B1900" s="6" t="s">
        <v>1152</v>
      </c>
      <c r="C1900" s="7" t="str">
        <f t="shared" si="29"/>
        <v>SUBCUENTA</v>
      </c>
    </row>
    <row r="1901" spans="1:3" x14ac:dyDescent="0.25">
      <c r="A1901" s="5">
        <v>520515</v>
      </c>
      <c r="B1901" s="6" t="s">
        <v>1153</v>
      </c>
      <c r="C1901" s="7" t="str">
        <f t="shared" si="29"/>
        <v>SUBCUENTA</v>
      </c>
    </row>
    <row r="1902" spans="1:3" x14ac:dyDescent="0.25">
      <c r="A1902" s="5">
        <v>520518</v>
      </c>
      <c r="B1902" s="6" t="s">
        <v>159</v>
      </c>
      <c r="C1902" s="7" t="str">
        <f t="shared" si="29"/>
        <v>SUBCUENTA</v>
      </c>
    </row>
    <row r="1903" spans="1:3" x14ac:dyDescent="0.25">
      <c r="A1903" s="5">
        <v>520521</v>
      </c>
      <c r="B1903" s="6" t="s">
        <v>611</v>
      </c>
      <c r="C1903" s="7" t="str">
        <f t="shared" si="29"/>
        <v>SUBCUENTA</v>
      </c>
    </row>
    <row r="1904" spans="1:3" x14ac:dyDescent="0.25">
      <c r="A1904" s="5">
        <v>520524</v>
      </c>
      <c r="B1904" s="6" t="s">
        <v>1154</v>
      </c>
      <c r="C1904" s="7" t="str">
        <f t="shared" si="29"/>
        <v>SUBCUENTA</v>
      </c>
    </row>
    <row r="1905" spans="1:3" x14ac:dyDescent="0.25">
      <c r="A1905" s="5">
        <v>520527</v>
      </c>
      <c r="B1905" s="6" t="s">
        <v>1155</v>
      </c>
      <c r="C1905" s="7" t="str">
        <f t="shared" si="29"/>
        <v>SUBCUENTA</v>
      </c>
    </row>
    <row r="1906" spans="1:3" x14ac:dyDescent="0.25">
      <c r="A1906" s="5">
        <v>520530</v>
      </c>
      <c r="B1906" s="6" t="s">
        <v>609</v>
      </c>
      <c r="C1906" s="7" t="str">
        <f t="shared" si="29"/>
        <v>SUBCUENTA</v>
      </c>
    </row>
    <row r="1907" spans="1:3" x14ac:dyDescent="0.25">
      <c r="A1907" s="5">
        <v>520533</v>
      </c>
      <c r="B1907" s="6" t="s">
        <v>588</v>
      </c>
      <c r="C1907" s="7" t="str">
        <f t="shared" si="29"/>
        <v>SUBCUENTA</v>
      </c>
    </row>
    <row r="1908" spans="1:3" x14ac:dyDescent="0.25">
      <c r="A1908" s="5">
        <v>520536</v>
      </c>
      <c r="B1908" s="6" t="s">
        <v>590</v>
      </c>
      <c r="C1908" s="7" t="str">
        <f t="shared" si="29"/>
        <v>SUBCUENTA</v>
      </c>
    </row>
    <row r="1909" spans="1:3" x14ac:dyDescent="0.25">
      <c r="A1909" s="5">
        <v>520539</v>
      </c>
      <c r="B1909" s="6" t="s">
        <v>610</v>
      </c>
      <c r="C1909" s="7" t="str">
        <f t="shared" si="29"/>
        <v>SUBCUENTA</v>
      </c>
    </row>
    <row r="1910" spans="1:3" x14ac:dyDescent="0.25">
      <c r="A1910" s="5">
        <v>520542</v>
      </c>
      <c r="B1910" s="6" t="s">
        <v>1156</v>
      </c>
      <c r="C1910" s="7" t="str">
        <f t="shared" si="29"/>
        <v>SUBCUENTA</v>
      </c>
    </row>
    <row r="1911" spans="1:3" x14ac:dyDescent="0.25">
      <c r="A1911" s="5">
        <v>520545</v>
      </c>
      <c r="B1911" s="6" t="s">
        <v>596</v>
      </c>
      <c r="C1911" s="7" t="str">
        <f t="shared" si="29"/>
        <v>SUBCUENTA</v>
      </c>
    </row>
    <row r="1912" spans="1:3" x14ac:dyDescent="0.25">
      <c r="A1912" s="5">
        <v>520548</v>
      </c>
      <c r="B1912" s="6" t="s">
        <v>597</v>
      </c>
      <c r="C1912" s="7" t="str">
        <f t="shared" si="29"/>
        <v>SUBCUENTA</v>
      </c>
    </row>
    <row r="1913" spans="1:3" x14ac:dyDescent="0.25">
      <c r="A1913" s="5">
        <v>520551</v>
      </c>
      <c r="B1913" s="6" t="s">
        <v>241</v>
      </c>
      <c r="C1913" s="7" t="str">
        <f t="shared" si="29"/>
        <v>SUBCUENTA</v>
      </c>
    </row>
    <row r="1914" spans="1:3" x14ac:dyDescent="0.25">
      <c r="A1914" s="5">
        <v>520554</v>
      </c>
      <c r="B1914" s="6" t="s">
        <v>498</v>
      </c>
      <c r="C1914" s="7" t="str">
        <f t="shared" si="29"/>
        <v>SUBCUENTA</v>
      </c>
    </row>
    <row r="1915" spans="1:3" x14ac:dyDescent="0.25">
      <c r="A1915" s="5">
        <v>520557</v>
      </c>
      <c r="B1915" s="6" t="s">
        <v>600</v>
      </c>
      <c r="C1915" s="7" t="str">
        <f t="shared" si="29"/>
        <v>SUBCUENTA</v>
      </c>
    </row>
    <row r="1916" spans="1:3" x14ac:dyDescent="0.25">
      <c r="A1916" s="5">
        <v>520558</v>
      </c>
      <c r="B1916" s="6" t="s">
        <v>1157</v>
      </c>
      <c r="C1916" s="7" t="str">
        <f t="shared" si="29"/>
        <v>SUBCUENTA</v>
      </c>
    </row>
    <row r="1917" spans="1:3" x14ac:dyDescent="0.25">
      <c r="A1917" s="5">
        <v>520559</v>
      </c>
      <c r="B1917" s="6" t="s">
        <v>613</v>
      </c>
      <c r="C1917" s="7" t="str">
        <f t="shared" si="29"/>
        <v>SUBCUENTA</v>
      </c>
    </row>
    <row r="1918" spans="1:3" x14ac:dyDescent="0.25">
      <c r="A1918" s="5">
        <v>520560</v>
      </c>
      <c r="B1918" s="6" t="s">
        <v>602</v>
      </c>
      <c r="C1918" s="7" t="str">
        <f t="shared" si="29"/>
        <v>SUBCUENTA</v>
      </c>
    </row>
    <row r="1919" spans="1:3" x14ac:dyDescent="0.25">
      <c r="A1919" s="5">
        <v>520563</v>
      </c>
      <c r="B1919" s="6" t="s">
        <v>1158</v>
      </c>
      <c r="C1919" s="7" t="str">
        <f t="shared" si="29"/>
        <v>SUBCUENTA</v>
      </c>
    </row>
    <row r="1920" spans="1:3" x14ac:dyDescent="0.25">
      <c r="A1920" s="5">
        <v>520566</v>
      </c>
      <c r="B1920" s="6" t="s">
        <v>1159</v>
      </c>
      <c r="C1920" s="7" t="str">
        <f t="shared" si="29"/>
        <v>SUBCUENTA</v>
      </c>
    </row>
    <row r="1921" spans="1:3" x14ac:dyDescent="0.25">
      <c r="A1921" s="5">
        <v>520569</v>
      </c>
      <c r="B1921" s="6" t="s">
        <v>1160</v>
      </c>
      <c r="C1921" s="7" t="str">
        <f t="shared" si="29"/>
        <v>SUBCUENTA</v>
      </c>
    </row>
    <row r="1922" spans="1:3" x14ac:dyDescent="0.25">
      <c r="A1922" s="5">
        <v>520572</v>
      </c>
      <c r="B1922" s="6" t="s">
        <v>1161</v>
      </c>
      <c r="C1922" s="7" t="str">
        <f t="shared" si="29"/>
        <v>SUBCUENTA</v>
      </c>
    </row>
    <row r="1923" spans="1:3" x14ac:dyDescent="0.25">
      <c r="A1923" s="5">
        <v>520575</v>
      </c>
      <c r="B1923" s="6" t="s">
        <v>1162</v>
      </c>
      <c r="C1923" s="7" t="str">
        <f t="shared" si="29"/>
        <v>SUBCUENTA</v>
      </c>
    </row>
    <row r="1924" spans="1:3" x14ac:dyDescent="0.25">
      <c r="A1924" s="5">
        <v>520578</v>
      </c>
      <c r="B1924" s="6" t="s">
        <v>1163</v>
      </c>
      <c r="C1924" s="7" t="str">
        <f t="shared" si="29"/>
        <v>SUBCUENTA</v>
      </c>
    </row>
    <row r="1925" spans="1:3" x14ac:dyDescent="0.25">
      <c r="A1925" s="5">
        <v>520581</v>
      </c>
      <c r="B1925" s="6" t="s">
        <v>1164</v>
      </c>
      <c r="C1925" s="7" t="str">
        <f t="shared" si="29"/>
        <v>SUBCUENTA</v>
      </c>
    </row>
    <row r="1926" spans="1:3" x14ac:dyDescent="0.25">
      <c r="A1926" s="5">
        <v>520584</v>
      </c>
      <c r="B1926" s="6" t="s">
        <v>1165</v>
      </c>
      <c r="C1926" s="7" t="str">
        <f t="shared" si="29"/>
        <v>SUBCUENTA</v>
      </c>
    </row>
    <row r="1927" spans="1:3" x14ac:dyDescent="0.25">
      <c r="A1927" s="5">
        <v>520595</v>
      </c>
      <c r="B1927" s="6" t="s">
        <v>48</v>
      </c>
      <c r="C1927" s="7" t="str">
        <f t="shared" si="29"/>
        <v>SUBCUENTA</v>
      </c>
    </row>
    <row r="1928" spans="1:3" x14ac:dyDescent="0.25">
      <c r="A1928" s="5">
        <v>520599</v>
      </c>
      <c r="B1928" s="6" t="s">
        <v>41</v>
      </c>
      <c r="C1928" s="7" t="str">
        <f t="shared" si="29"/>
        <v>SUBCUENTA</v>
      </c>
    </row>
    <row r="1929" spans="1:3" x14ac:dyDescent="0.25">
      <c r="A1929" s="5">
        <v>5210</v>
      </c>
      <c r="B1929" s="6" t="s">
        <v>160</v>
      </c>
      <c r="C1929" s="7" t="str">
        <f t="shared" si="29"/>
        <v>CUENTA</v>
      </c>
    </row>
    <row r="1930" spans="1:3" x14ac:dyDescent="0.25">
      <c r="A1930" s="5">
        <v>521005</v>
      </c>
      <c r="B1930" s="6" t="s">
        <v>1166</v>
      </c>
      <c r="C1930" s="7" t="str">
        <f t="shared" si="29"/>
        <v>SUBCUENTA</v>
      </c>
    </row>
    <row r="1931" spans="1:3" x14ac:dyDescent="0.25">
      <c r="A1931" s="5">
        <v>521010</v>
      </c>
      <c r="B1931" s="6" t="s">
        <v>1224</v>
      </c>
      <c r="C1931" s="7" t="str">
        <f t="shared" ref="C1931:C1994" si="30">IF(LEN(A1931)=1,"CLASE",IF(LEN(A1931)=2,"GRUPO",IF(LEN(A1931)=4,"CUENTA",IF(LEN(A1931)=6,"SUBCUENTA",""))))</f>
        <v>SUBCUENTA</v>
      </c>
    </row>
    <row r="1932" spans="1:3" x14ac:dyDescent="0.25">
      <c r="A1932" s="5">
        <v>521015</v>
      </c>
      <c r="B1932" s="6" t="s">
        <v>1168</v>
      </c>
      <c r="C1932" s="7" t="str">
        <f t="shared" si="30"/>
        <v>SUBCUENTA</v>
      </c>
    </row>
    <row r="1933" spans="1:3" x14ac:dyDescent="0.25">
      <c r="A1933" s="5">
        <v>521020</v>
      </c>
      <c r="B1933" s="6" t="s">
        <v>1169</v>
      </c>
      <c r="C1933" s="7" t="str">
        <f t="shared" si="30"/>
        <v>SUBCUENTA</v>
      </c>
    </row>
    <row r="1934" spans="1:3" x14ac:dyDescent="0.25">
      <c r="A1934" s="5">
        <v>521025</v>
      </c>
      <c r="B1934" s="6" t="s">
        <v>1170</v>
      </c>
      <c r="C1934" s="7" t="str">
        <f t="shared" si="30"/>
        <v>SUBCUENTA</v>
      </c>
    </row>
    <row r="1935" spans="1:3" x14ac:dyDescent="0.25">
      <c r="A1935" s="5">
        <v>521030</v>
      </c>
      <c r="B1935" s="6" t="s">
        <v>1171</v>
      </c>
      <c r="C1935" s="7" t="str">
        <f t="shared" si="30"/>
        <v>SUBCUENTA</v>
      </c>
    </row>
    <row r="1936" spans="1:3" x14ac:dyDescent="0.25">
      <c r="A1936" s="5">
        <v>521035</v>
      </c>
      <c r="B1936" s="6" t="s">
        <v>1172</v>
      </c>
      <c r="C1936" s="7" t="str">
        <f t="shared" si="30"/>
        <v>SUBCUENTA</v>
      </c>
    </row>
    <row r="1937" spans="1:3" x14ac:dyDescent="0.25">
      <c r="A1937" s="5">
        <v>521095</v>
      </c>
      <c r="B1937" s="6" t="s">
        <v>48</v>
      </c>
      <c r="C1937" s="7" t="str">
        <f t="shared" si="30"/>
        <v>SUBCUENTA</v>
      </c>
    </row>
    <row r="1938" spans="1:3" x14ac:dyDescent="0.25">
      <c r="A1938" s="5">
        <v>521099</v>
      </c>
      <c r="B1938" s="6" t="s">
        <v>41</v>
      </c>
      <c r="C1938" s="7" t="str">
        <f t="shared" si="30"/>
        <v>SUBCUENTA</v>
      </c>
    </row>
    <row r="1939" spans="1:3" x14ac:dyDescent="0.25">
      <c r="A1939" s="5">
        <v>5215</v>
      </c>
      <c r="B1939" s="6" t="s">
        <v>1173</v>
      </c>
      <c r="C1939" s="7" t="str">
        <f t="shared" si="30"/>
        <v>CUENTA</v>
      </c>
    </row>
    <row r="1940" spans="1:3" x14ac:dyDescent="0.25">
      <c r="A1940" s="5">
        <v>521505</v>
      </c>
      <c r="B1940" s="6" t="s">
        <v>1174</v>
      </c>
      <c r="C1940" s="7" t="str">
        <f t="shared" si="30"/>
        <v>SUBCUENTA</v>
      </c>
    </row>
    <row r="1941" spans="1:3" x14ac:dyDescent="0.25">
      <c r="A1941" s="5">
        <v>521510</v>
      </c>
      <c r="B1941" s="6" t="s">
        <v>1175</v>
      </c>
      <c r="C1941" s="7" t="str">
        <f t="shared" si="30"/>
        <v>SUBCUENTA</v>
      </c>
    </row>
    <row r="1942" spans="1:3" x14ac:dyDescent="0.25">
      <c r="A1942" s="5">
        <v>521515</v>
      </c>
      <c r="B1942" s="6" t="s">
        <v>548</v>
      </c>
      <c r="C1942" s="7" t="str">
        <f t="shared" si="30"/>
        <v>SUBCUENTA</v>
      </c>
    </row>
    <row r="1943" spans="1:3" x14ac:dyDescent="0.25">
      <c r="A1943" s="5">
        <v>521520</v>
      </c>
      <c r="B1943" s="6" t="s">
        <v>550</v>
      </c>
      <c r="C1943" s="7" t="str">
        <f t="shared" si="30"/>
        <v>SUBCUENTA</v>
      </c>
    </row>
    <row r="1944" spans="1:3" x14ac:dyDescent="0.25">
      <c r="A1944" s="5">
        <v>521525</v>
      </c>
      <c r="B1944" s="6" t="s">
        <v>552</v>
      </c>
      <c r="C1944" s="7" t="str">
        <f t="shared" si="30"/>
        <v>SUBCUENTA</v>
      </c>
    </row>
    <row r="1945" spans="1:3" x14ac:dyDescent="0.25">
      <c r="A1945" s="5">
        <v>521530</v>
      </c>
      <c r="B1945" s="6" t="s">
        <v>553</v>
      </c>
      <c r="C1945" s="7" t="str">
        <f t="shared" si="30"/>
        <v>SUBCUENTA</v>
      </c>
    </row>
    <row r="1946" spans="1:3" x14ac:dyDescent="0.25">
      <c r="A1946" s="5">
        <v>521535</v>
      </c>
      <c r="B1946" s="6" t="s">
        <v>555</v>
      </c>
      <c r="C1946" s="7" t="str">
        <f t="shared" si="30"/>
        <v>SUBCUENTA</v>
      </c>
    </row>
    <row r="1947" spans="1:3" x14ac:dyDescent="0.25">
      <c r="A1947" s="5">
        <v>521540</v>
      </c>
      <c r="B1947" s="6" t="s">
        <v>557</v>
      </c>
      <c r="C1947" s="7" t="str">
        <f t="shared" si="30"/>
        <v>SUBCUENTA</v>
      </c>
    </row>
    <row r="1948" spans="1:3" x14ac:dyDescent="0.25">
      <c r="A1948" s="5">
        <v>521545</v>
      </c>
      <c r="B1948" s="6" t="s">
        <v>558</v>
      </c>
      <c r="C1948" s="7" t="str">
        <f t="shared" si="30"/>
        <v>SUBCUENTA</v>
      </c>
    </row>
    <row r="1949" spans="1:3" x14ac:dyDescent="0.25">
      <c r="A1949" s="5">
        <v>521550</v>
      </c>
      <c r="B1949" s="6" t="s">
        <v>569</v>
      </c>
      <c r="C1949" s="7" t="str">
        <f t="shared" si="30"/>
        <v>SUBCUENTA</v>
      </c>
    </row>
    <row r="1950" spans="1:3" x14ac:dyDescent="0.25">
      <c r="A1950" s="5">
        <v>521555</v>
      </c>
      <c r="B1950" s="6" t="s">
        <v>1225</v>
      </c>
      <c r="C1950" s="7" t="str">
        <f t="shared" si="30"/>
        <v>SUBCUENTA</v>
      </c>
    </row>
    <row r="1951" spans="1:3" x14ac:dyDescent="0.25">
      <c r="A1951" s="5">
        <v>521560</v>
      </c>
      <c r="B1951" s="6" t="s">
        <v>1226</v>
      </c>
      <c r="C1951" s="7" t="str">
        <f t="shared" si="30"/>
        <v>SUBCUENTA</v>
      </c>
    </row>
    <row r="1952" spans="1:3" x14ac:dyDescent="0.25">
      <c r="A1952" s="5">
        <v>521565</v>
      </c>
      <c r="B1952" s="6" t="s">
        <v>1227</v>
      </c>
      <c r="C1952" s="7" t="str">
        <f t="shared" si="30"/>
        <v>SUBCUENTA</v>
      </c>
    </row>
    <row r="1953" spans="1:3" x14ac:dyDescent="0.25">
      <c r="A1953" s="5">
        <v>521570</v>
      </c>
      <c r="B1953" s="6" t="s">
        <v>1176</v>
      </c>
      <c r="C1953" s="7" t="str">
        <f t="shared" si="30"/>
        <v>SUBCUENTA</v>
      </c>
    </row>
    <row r="1954" spans="1:3" x14ac:dyDescent="0.25">
      <c r="A1954" s="5">
        <v>521595</v>
      </c>
      <c r="B1954" s="6" t="s">
        <v>48</v>
      </c>
      <c r="C1954" s="7" t="str">
        <f t="shared" si="30"/>
        <v>SUBCUENTA</v>
      </c>
    </row>
    <row r="1955" spans="1:3" x14ac:dyDescent="0.25">
      <c r="A1955" s="5">
        <v>521599</v>
      </c>
      <c r="B1955" s="6" t="s">
        <v>41</v>
      </c>
      <c r="C1955" s="7" t="str">
        <f t="shared" si="30"/>
        <v>SUBCUENTA</v>
      </c>
    </row>
    <row r="1956" spans="1:3" x14ac:dyDescent="0.25">
      <c r="A1956" s="5">
        <v>5220</v>
      </c>
      <c r="B1956" s="6" t="s">
        <v>162</v>
      </c>
      <c r="C1956" s="7" t="str">
        <f t="shared" si="30"/>
        <v>CUENTA</v>
      </c>
    </row>
    <row r="1957" spans="1:3" x14ac:dyDescent="0.25">
      <c r="A1957" s="5">
        <v>522005</v>
      </c>
      <c r="B1957" s="6" t="s">
        <v>227</v>
      </c>
      <c r="C1957" s="7" t="str">
        <f t="shared" si="30"/>
        <v>SUBCUENTA</v>
      </c>
    </row>
    <row r="1958" spans="1:3" x14ac:dyDescent="0.25">
      <c r="A1958" s="5">
        <v>522010</v>
      </c>
      <c r="B1958" s="6" t="s">
        <v>259</v>
      </c>
      <c r="C1958" s="7" t="str">
        <f t="shared" si="30"/>
        <v>SUBCUENTA</v>
      </c>
    </row>
    <row r="1959" spans="1:3" x14ac:dyDescent="0.25">
      <c r="A1959" s="5">
        <v>522015</v>
      </c>
      <c r="B1959" s="6" t="s">
        <v>266</v>
      </c>
      <c r="C1959" s="7" t="str">
        <f t="shared" si="30"/>
        <v>SUBCUENTA</v>
      </c>
    </row>
    <row r="1960" spans="1:3" x14ac:dyDescent="0.25">
      <c r="A1960" s="5">
        <v>522020</v>
      </c>
      <c r="B1960" s="6" t="s">
        <v>267</v>
      </c>
      <c r="C1960" s="7" t="str">
        <f t="shared" si="30"/>
        <v>SUBCUENTA</v>
      </c>
    </row>
    <row r="1961" spans="1:3" x14ac:dyDescent="0.25">
      <c r="A1961" s="5">
        <v>522025</v>
      </c>
      <c r="B1961" s="6" t="s">
        <v>268</v>
      </c>
      <c r="C1961" s="7" t="str">
        <f t="shared" si="30"/>
        <v>SUBCUENTA</v>
      </c>
    </row>
    <row r="1962" spans="1:3" x14ac:dyDescent="0.25">
      <c r="A1962" s="5">
        <v>522030</v>
      </c>
      <c r="B1962" s="6" t="s">
        <v>302</v>
      </c>
      <c r="C1962" s="7" t="str">
        <f t="shared" si="30"/>
        <v>SUBCUENTA</v>
      </c>
    </row>
    <row r="1963" spans="1:3" x14ac:dyDescent="0.25">
      <c r="A1963" s="5">
        <v>522035</v>
      </c>
      <c r="B1963" s="6" t="s">
        <v>270</v>
      </c>
      <c r="C1963" s="7" t="str">
        <f t="shared" si="30"/>
        <v>SUBCUENTA</v>
      </c>
    </row>
    <row r="1964" spans="1:3" x14ac:dyDescent="0.25">
      <c r="A1964" s="5">
        <v>522040</v>
      </c>
      <c r="B1964" s="6" t="s">
        <v>271</v>
      </c>
      <c r="C1964" s="7" t="str">
        <f t="shared" si="30"/>
        <v>SUBCUENTA</v>
      </c>
    </row>
    <row r="1965" spans="1:3" x14ac:dyDescent="0.25">
      <c r="A1965" s="5">
        <v>522045</v>
      </c>
      <c r="B1965" s="6" t="s">
        <v>272</v>
      </c>
      <c r="C1965" s="7" t="str">
        <f t="shared" si="30"/>
        <v>SUBCUENTA</v>
      </c>
    </row>
    <row r="1966" spans="1:3" x14ac:dyDescent="0.25">
      <c r="A1966" s="5">
        <v>522050</v>
      </c>
      <c r="B1966" s="6" t="s">
        <v>273</v>
      </c>
      <c r="C1966" s="7" t="str">
        <f t="shared" si="30"/>
        <v>SUBCUENTA</v>
      </c>
    </row>
    <row r="1967" spans="1:3" x14ac:dyDescent="0.25">
      <c r="A1967" s="5">
        <v>522055</v>
      </c>
      <c r="B1967" s="6" t="s">
        <v>274</v>
      </c>
      <c r="C1967" s="7" t="str">
        <f t="shared" si="30"/>
        <v>SUBCUENTA</v>
      </c>
    </row>
    <row r="1968" spans="1:3" x14ac:dyDescent="0.25">
      <c r="A1968" s="5">
        <v>522060</v>
      </c>
      <c r="B1968" s="6" t="s">
        <v>260</v>
      </c>
      <c r="C1968" s="7" t="str">
        <f t="shared" si="30"/>
        <v>SUBCUENTA</v>
      </c>
    </row>
    <row r="1969" spans="1:3" x14ac:dyDescent="0.25">
      <c r="A1969" s="5">
        <v>522065</v>
      </c>
      <c r="B1969" s="6" t="s">
        <v>366</v>
      </c>
      <c r="C1969" s="7" t="str">
        <f t="shared" si="30"/>
        <v>SUBCUENTA</v>
      </c>
    </row>
    <row r="1970" spans="1:3" x14ac:dyDescent="0.25">
      <c r="A1970" s="5">
        <v>522070</v>
      </c>
      <c r="B1970" s="6" t="s">
        <v>224</v>
      </c>
      <c r="C1970" s="7" t="str">
        <f t="shared" si="30"/>
        <v>SUBCUENTA</v>
      </c>
    </row>
    <row r="1971" spans="1:3" x14ac:dyDescent="0.25">
      <c r="A1971" s="5">
        <v>522095</v>
      </c>
      <c r="B1971" s="6" t="s">
        <v>48</v>
      </c>
      <c r="C1971" s="7" t="str">
        <f t="shared" si="30"/>
        <v>SUBCUENTA</v>
      </c>
    </row>
    <row r="1972" spans="1:3" x14ac:dyDescent="0.25">
      <c r="A1972" s="5">
        <v>522099</v>
      </c>
      <c r="B1972" s="6" t="s">
        <v>41</v>
      </c>
      <c r="C1972" s="7" t="str">
        <f t="shared" si="30"/>
        <v>SUBCUENTA</v>
      </c>
    </row>
    <row r="1973" spans="1:3" x14ac:dyDescent="0.25">
      <c r="A1973" s="5">
        <v>5225</v>
      </c>
      <c r="B1973" s="6" t="s">
        <v>418</v>
      </c>
      <c r="C1973" s="7" t="str">
        <f t="shared" si="30"/>
        <v>CUENTA</v>
      </c>
    </row>
    <row r="1974" spans="1:3" x14ac:dyDescent="0.25">
      <c r="A1974" s="5">
        <v>522505</v>
      </c>
      <c r="B1974" s="6" t="s">
        <v>172</v>
      </c>
      <c r="C1974" s="7" t="str">
        <f t="shared" si="30"/>
        <v>SUBCUENTA</v>
      </c>
    </row>
    <row r="1975" spans="1:3" x14ac:dyDescent="0.25">
      <c r="A1975" s="5">
        <v>522510</v>
      </c>
      <c r="B1975" s="6" t="s">
        <v>1177</v>
      </c>
      <c r="C1975" s="7" t="str">
        <f t="shared" si="30"/>
        <v>SUBCUENTA</v>
      </c>
    </row>
    <row r="1976" spans="1:3" x14ac:dyDescent="0.25">
      <c r="A1976" s="5">
        <v>522599</v>
      </c>
      <c r="B1976" s="6" t="s">
        <v>41</v>
      </c>
      <c r="C1976" s="7" t="str">
        <f t="shared" si="30"/>
        <v>SUBCUENTA</v>
      </c>
    </row>
    <row r="1977" spans="1:3" x14ac:dyDescent="0.25">
      <c r="A1977" s="5">
        <v>5230</v>
      </c>
      <c r="B1977" s="6" t="s">
        <v>498</v>
      </c>
      <c r="C1977" s="7" t="str">
        <f t="shared" si="30"/>
        <v>CUENTA</v>
      </c>
    </row>
    <row r="1978" spans="1:3" x14ac:dyDescent="0.25">
      <c r="A1978" s="5">
        <v>523005</v>
      </c>
      <c r="B1978" s="6" t="s">
        <v>1178</v>
      </c>
      <c r="C1978" s="7" t="str">
        <f t="shared" si="30"/>
        <v>SUBCUENTA</v>
      </c>
    </row>
    <row r="1979" spans="1:3" x14ac:dyDescent="0.25">
      <c r="A1979" s="5">
        <v>523010</v>
      </c>
      <c r="B1979" s="6" t="s">
        <v>1179</v>
      </c>
      <c r="C1979" s="7" t="str">
        <f t="shared" si="30"/>
        <v>SUBCUENTA</v>
      </c>
    </row>
    <row r="1980" spans="1:3" x14ac:dyDescent="0.25">
      <c r="A1980" s="5">
        <v>523015</v>
      </c>
      <c r="B1980" s="6" t="s">
        <v>1180</v>
      </c>
      <c r="C1980" s="7" t="str">
        <f t="shared" si="30"/>
        <v>SUBCUENTA</v>
      </c>
    </row>
    <row r="1981" spans="1:3" x14ac:dyDescent="0.25">
      <c r="A1981" s="5">
        <v>523020</v>
      </c>
      <c r="B1981" s="6" t="s">
        <v>1181</v>
      </c>
      <c r="C1981" s="7" t="str">
        <f t="shared" si="30"/>
        <v>SUBCUENTA</v>
      </c>
    </row>
    <row r="1982" spans="1:3" x14ac:dyDescent="0.25">
      <c r="A1982" s="5">
        <v>523025</v>
      </c>
      <c r="B1982" s="6" t="s">
        <v>1182</v>
      </c>
      <c r="C1982" s="7" t="str">
        <f t="shared" si="30"/>
        <v>SUBCUENTA</v>
      </c>
    </row>
    <row r="1983" spans="1:3" x14ac:dyDescent="0.25">
      <c r="A1983" s="5">
        <v>523030</v>
      </c>
      <c r="B1983" s="6" t="s">
        <v>1183</v>
      </c>
      <c r="C1983" s="7" t="str">
        <f t="shared" si="30"/>
        <v>SUBCUENTA</v>
      </c>
    </row>
    <row r="1984" spans="1:3" x14ac:dyDescent="0.25">
      <c r="A1984" s="5">
        <v>523035</v>
      </c>
      <c r="B1984" s="6" t="s">
        <v>1184</v>
      </c>
      <c r="C1984" s="7" t="str">
        <f t="shared" si="30"/>
        <v>SUBCUENTA</v>
      </c>
    </row>
    <row r="1985" spans="1:3" x14ac:dyDescent="0.25">
      <c r="A1985" s="5">
        <v>523040</v>
      </c>
      <c r="B1985" s="6" t="s">
        <v>271</v>
      </c>
      <c r="C1985" s="7" t="str">
        <f t="shared" si="30"/>
        <v>SUBCUENTA</v>
      </c>
    </row>
    <row r="1986" spans="1:3" x14ac:dyDescent="0.25">
      <c r="A1986" s="5">
        <v>523045</v>
      </c>
      <c r="B1986" s="6" t="s">
        <v>272</v>
      </c>
      <c r="C1986" s="7" t="str">
        <f t="shared" si="30"/>
        <v>SUBCUENTA</v>
      </c>
    </row>
    <row r="1987" spans="1:3" x14ac:dyDescent="0.25">
      <c r="A1987" s="5">
        <v>523050</v>
      </c>
      <c r="B1987" s="6" t="s">
        <v>273</v>
      </c>
      <c r="C1987" s="7" t="str">
        <f t="shared" si="30"/>
        <v>SUBCUENTA</v>
      </c>
    </row>
    <row r="1988" spans="1:3" x14ac:dyDescent="0.25">
      <c r="A1988" s="5">
        <v>523055</v>
      </c>
      <c r="B1988" s="6" t="s">
        <v>274</v>
      </c>
      <c r="C1988" s="7" t="str">
        <f t="shared" si="30"/>
        <v>SUBCUENTA</v>
      </c>
    </row>
    <row r="1989" spans="1:3" x14ac:dyDescent="0.25">
      <c r="A1989" s="5">
        <v>523060</v>
      </c>
      <c r="B1989" s="6" t="s">
        <v>1185</v>
      </c>
      <c r="C1989" s="7" t="str">
        <f t="shared" si="30"/>
        <v>SUBCUENTA</v>
      </c>
    </row>
    <row r="1990" spans="1:3" x14ac:dyDescent="0.25">
      <c r="A1990" s="5">
        <v>523065</v>
      </c>
      <c r="B1990" s="6" t="s">
        <v>1186</v>
      </c>
      <c r="C1990" s="7" t="str">
        <f t="shared" si="30"/>
        <v>SUBCUENTA</v>
      </c>
    </row>
    <row r="1991" spans="1:3" x14ac:dyDescent="0.25">
      <c r="A1991" s="5">
        <v>523070</v>
      </c>
      <c r="B1991" s="6" t="s">
        <v>1187</v>
      </c>
      <c r="C1991" s="7" t="str">
        <f t="shared" si="30"/>
        <v>SUBCUENTA</v>
      </c>
    </row>
    <row r="1992" spans="1:3" x14ac:dyDescent="0.25">
      <c r="A1992" s="5">
        <v>523075</v>
      </c>
      <c r="B1992" s="6" t="s">
        <v>1188</v>
      </c>
      <c r="C1992" s="7" t="str">
        <f t="shared" si="30"/>
        <v>SUBCUENTA</v>
      </c>
    </row>
    <row r="1993" spans="1:3" x14ac:dyDescent="0.25">
      <c r="A1993" s="5">
        <v>523080</v>
      </c>
      <c r="B1993" s="6" t="s">
        <v>1189</v>
      </c>
      <c r="C1993" s="7" t="str">
        <f t="shared" si="30"/>
        <v>SUBCUENTA</v>
      </c>
    </row>
    <row r="1994" spans="1:3" x14ac:dyDescent="0.25">
      <c r="A1994" s="5">
        <v>523095</v>
      </c>
      <c r="B1994" s="6" t="s">
        <v>48</v>
      </c>
      <c r="C1994" s="7" t="str">
        <f t="shared" si="30"/>
        <v>SUBCUENTA</v>
      </c>
    </row>
    <row r="1995" spans="1:3" x14ac:dyDescent="0.25">
      <c r="A1995" s="5">
        <v>523099</v>
      </c>
      <c r="B1995" s="6" t="s">
        <v>41</v>
      </c>
      <c r="C1995" s="7" t="str">
        <f t="shared" ref="C1995:C2058" si="31">IF(LEN(A1995)=1,"CLASE",IF(LEN(A1995)=2,"GRUPO",IF(LEN(A1995)=4,"CUENTA",IF(LEN(A1995)=6,"SUBCUENTA",""))))</f>
        <v>SUBCUENTA</v>
      </c>
    </row>
    <row r="1996" spans="1:3" x14ac:dyDescent="0.25">
      <c r="A1996" s="5">
        <v>5235</v>
      </c>
      <c r="B1996" s="6" t="s">
        <v>161</v>
      </c>
      <c r="C1996" s="7" t="str">
        <f t="shared" si="31"/>
        <v>CUENTA</v>
      </c>
    </row>
    <row r="1997" spans="1:3" x14ac:dyDescent="0.25">
      <c r="A1997" s="5">
        <v>523505</v>
      </c>
      <c r="B1997" s="6" t="s">
        <v>1190</v>
      </c>
      <c r="C1997" s="7" t="str">
        <f t="shared" si="31"/>
        <v>SUBCUENTA</v>
      </c>
    </row>
    <row r="1998" spans="1:3" x14ac:dyDescent="0.25">
      <c r="A1998" s="5">
        <v>523510</v>
      </c>
      <c r="B1998" s="6" t="s">
        <v>1191</v>
      </c>
      <c r="C1998" s="7" t="str">
        <f t="shared" si="31"/>
        <v>SUBCUENTA</v>
      </c>
    </row>
    <row r="1999" spans="1:3" x14ac:dyDescent="0.25">
      <c r="A1999" s="5">
        <v>523515</v>
      </c>
      <c r="B1999" s="6" t="s">
        <v>1054</v>
      </c>
      <c r="C1999" s="7" t="str">
        <f t="shared" si="31"/>
        <v>SUBCUENTA</v>
      </c>
    </row>
    <row r="2000" spans="1:3" x14ac:dyDescent="0.25">
      <c r="A2000" s="5">
        <v>523520</v>
      </c>
      <c r="B2000" s="6" t="s">
        <v>1192</v>
      </c>
      <c r="C2000" s="7" t="str">
        <f t="shared" si="31"/>
        <v>SUBCUENTA</v>
      </c>
    </row>
    <row r="2001" spans="1:3" x14ac:dyDescent="0.25">
      <c r="A2001" s="5">
        <v>523525</v>
      </c>
      <c r="B2001" s="6" t="s">
        <v>617</v>
      </c>
      <c r="C2001" s="7" t="str">
        <f t="shared" si="31"/>
        <v>SUBCUENTA</v>
      </c>
    </row>
    <row r="2002" spans="1:3" x14ac:dyDescent="0.25">
      <c r="A2002" s="5">
        <v>523530</v>
      </c>
      <c r="B2002" s="6" t="s">
        <v>618</v>
      </c>
      <c r="C2002" s="7" t="str">
        <f t="shared" si="31"/>
        <v>SUBCUENTA</v>
      </c>
    </row>
    <row r="2003" spans="1:3" x14ac:dyDescent="0.25">
      <c r="A2003" s="5">
        <v>523535</v>
      </c>
      <c r="B2003" s="6" t="s">
        <v>1193</v>
      </c>
      <c r="C2003" s="7" t="str">
        <f t="shared" si="31"/>
        <v>SUBCUENTA</v>
      </c>
    </row>
    <row r="2004" spans="1:3" x14ac:dyDescent="0.25">
      <c r="A2004" s="5">
        <v>523540</v>
      </c>
      <c r="B2004" s="6" t="s">
        <v>1194</v>
      </c>
      <c r="C2004" s="7" t="str">
        <f t="shared" si="31"/>
        <v>SUBCUENTA</v>
      </c>
    </row>
    <row r="2005" spans="1:3" x14ac:dyDescent="0.25">
      <c r="A2005" s="5">
        <v>523545</v>
      </c>
      <c r="B2005" s="6" t="s">
        <v>1195</v>
      </c>
      <c r="C2005" s="7" t="str">
        <f t="shared" si="31"/>
        <v>SUBCUENTA</v>
      </c>
    </row>
    <row r="2006" spans="1:3" x14ac:dyDescent="0.25">
      <c r="A2006" s="5">
        <v>523550</v>
      </c>
      <c r="B2006" s="6" t="s">
        <v>1196</v>
      </c>
      <c r="C2006" s="7" t="str">
        <f t="shared" si="31"/>
        <v>SUBCUENTA</v>
      </c>
    </row>
    <row r="2007" spans="1:3" x14ac:dyDescent="0.25">
      <c r="A2007" s="5">
        <v>523555</v>
      </c>
      <c r="B2007" s="6" t="s">
        <v>1197</v>
      </c>
      <c r="C2007" s="7" t="str">
        <f t="shared" si="31"/>
        <v>SUBCUENTA</v>
      </c>
    </row>
    <row r="2008" spans="1:3" x14ac:dyDescent="0.25">
      <c r="A2008" s="5">
        <v>523560</v>
      </c>
      <c r="B2008" s="6" t="s">
        <v>1228</v>
      </c>
      <c r="C2008" s="7" t="str">
        <f t="shared" si="31"/>
        <v>SUBCUENTA</v>
      </c>
    </row>
    <row r="2009" spans="1:3" x14ac:dyDescent="0.25">
      <c r="A2009" s="5">
        <v>523595</v>
      </c>
      <c r="B2009" s="6" t="s">
        <v>48</v>
      </c>
      <c r="C2009" s="7" t="str">
        <f t="shared" si="31"/>
        <v>SUBCUENTA</v>
      </c>
    </row>
    <row r="2010" spans="1:3" x14ac:dyDescent="0.25">
      <c r="A2010" s="5">
        <v>523599</v>
      </c>
      <c r="B2010" s="6" t="s">
        <v>41</v>
      </c>
      <c r="C2010" s="7" t="str">
        <f t="shared" si="31"/>
        <v>SUBCUENTA</v>
      </c>
    </row>
    <row r="2011" spans="1:3" x14ac:dyDescent="0.25">
      <c r="A2011" s="5">
        <v>5240</v>
      </c>
      <c r="B2011" s="6" t="s">
        <v>492</v>
      </c>
      <c r="C2011" s="7" t="str">
        <f t="shared" si="31"/>
        <v>CUENTA</v>
      </c>
    </row>
    <row r="2012" spans="1:3" x14ac:dyDescent="0.25">
      <c r="A2012" s="5">
        <v>524005</v>
      </c>
      <c r="B2012" s="6" t="s">
        <v>1198</v>
      </c>
      <c r="C2012" s="7" t="str">
        <f t="shared" si="31"/>
        <v>SUBCUENTA</v>
      </c>
    </row>
    <row r="2013" spans="1:3" x14ac:dyDescent="0.25">
      <c r="A2013" s="5">
        <v>524010</v>
      </c>
      <c r="B2013" s="6" t="s">
        <v>1199</v>
      </c>
      <c r="C2013" s="7" t="str">
        <f t="shared" si="31"/>
        <v>SUBCUENTA</v>
      </c>
    </row>
    <row r="2014" spans="1:3" x14ac:dyDescent="0.25">
      <c r="A2014" s="5">
        <v>524015</v>
      </c>
      <c r="B2014" s="6" t="s">
        <v>1200</v>
      </c>
      <c r="C2014" s="7" t="str">
        <f t="shared" si="31"/>
        <v>SUBCUENTA</v>
      </c>
    </row>
    <row r="2015" spans="1:3" x14ac:dyDescent="0.25">
      <c r="A2015" s="5">
        <v>524020</v>
      </c>
      <c r="B2015" s="6" t="s">
        <v>1201</v>
      </c>
      <c r="C2015" s="7" t="str">
        <f t="shared" si="31"/>
        <v>SUBCUENTA</v>
      </c>
    </row>
    <row r="2016" spans="1:3" x14ac:dyDescent="0.25">
      <c r="A2016" s="5">
        <v>524025</v>
      </c>
      <c r="B2016" s="6" t="s">
        <v>1202</v>
      </c>
      <c r="C2016" s="7" t="str">
        <f t="shared" si="31"/>
        <v>SUBCUENTA</v>
      </c>
    </row>
    <row r="2017" spans="1:3" x14ac:dyDescent="0.25">
      <c r="A2017" s="5">
        <v>524095</v>
      </c>
      <c r="B2017" s="6" t="s">
        <v>48</v>
      </c>
      <c r="C2017" s="7" t="str">
        <f t="shared" si="31"/>
        <v>SUBCUENTA</v>
      </c>
    </row>
    <row r="2018" spans="1:3" x14ac:dyDescent="0.25">
      <c r="A2018" s="5">
        <v>524099</v>
      </c>
      <c r="B2018" s="6" t="s">
        <v>41</v>
      </c>
      <c r="C2018" s="7" t="str">
        <f t="shared" si="31"/>
        <v>SUBCUENTA</v>
      </c>
    </row>
    <row r="2019" spans="1:3" x14ac:dyDescent="0.25">
      <c r="A2019" s="5">
        <v>5245</v>
      </c>
      <c r="B2019" s="6" t="s">
        <v>1203</v>
      </c>
      <c r="C2019" s="7" t="str">
        <f t="shared" si="31"/>
        <v>CUENTA</v>
      </c>
    </row>
    <row r="2020" spans="1:3" x14ac:dyDescent="0.25">
      <c r="A2020" s="5">
        <v>524505</v>
      </c>
      <c r="B2020" s="6" t="s">
        <v>227</v>
      </c>
      <c r="C2020" s="7" t="str">
        <f t="shared" si="31"/>
        <v>SUBCUENTA</v>
      </c>
    </row>
    <row r="2021" spans="1:3" x14ac:dyDescent="0.25">
      <c r="A2021" s="5">
        <v>524510</v>
      </c>
      <c r="B2021" s="6" t="s">
        <v>259</v>
      </c>
      <c r="C2021" s="7" t="str">
        <f t="shared" si="31"/>
        <v>SUBCUENTA</v>
      </c>
    </row>
    <row r="2022" spans="1:3" x14ac:dyDescent="0.25">
      <c r="A2022" s="5">
        <v>524515</v>
      </c>
      <c r="B2022" s="6" t="s">
        <v>266</v>
      </c>
      <c r="C2022" s="7" t="str">
        <f t="shared" si="31"/>
        <v>SUBCUENTA</v>
      </c>
    </row>
    <row r="2023" spans="1:3" x14ac:dyDescent="0.25">
      <c r="A2023" s="5">
        <v>524520</v>
      </c>
      <c r="B2023" s="6" t="s">
        <v>267</v>
      </c>
      <c r="C2023" s="7" t="str">
        <f t="shared" si="31"/>
        <v>SUBCUENTA</v>
      </c>
    </row>
    <row r="2024" spans="1:3" x14ac:dyDescent="0.25">
      <c r="A2024" s="5">
        <v>524525</v>
      </c>
      <c r="B2024" s="6" t="s">
        <v>268</v>
      </c>
      <c r="C2024" s="7" t="str">
        <f t="shared" si="31"/>
        <v>SUBCUENTA</v>
      </c>
    </row>
    <row r="2025" spans="1:3" x14ac:dyDescent="0.25">
      <c r="A2025" s="5">
        <v>524530</v>
      </c>
      <c r="B2025" s="6" t="s">
        <v>302</v>
      </c>
      <c r="C2025" s="7" t="str">
        <f t="shared" si="31"/>
        <v>SUBCUENTA</v>
      </c>
    </row>
    <row r="2026" spans="1:3" x14ac:dyDescent="0.25">
      <c r="A2026" s="5">
        <v>524535</v>
      </c>
      <c r="B2026" s="6" t="s">
        <v>270</v>
      </c>
      <c r="C2026" s="7" t="str">
        <f t="shared" si="31"/>
        <v>SUBCUENTA</v>
      </c>
    </row>
    <row r="2027" spans="1:3" x14ac:dyDescent="0.25">
      <c r="A2027" s="5">
        <v>524540</v>
      </c>
      <c r="B2027" s="6" t="s">
        <v>271</v>
      </c>
      <c r="C2027" s="7" t="str">
        <f t="shared" si="31"/>
        <v>SUBCUENTA</v>
      </c>
    </row>
    <row r="2028" spans="1:3" x14ac:dyDescent="0.25">
      <c r="A2028" s="5">
        <v>524545</v>
      </c>
      <c r="B2028" s="6" t="s">
        <v>272</v>
      </c>
      <c r="C2028" s="7" t="str">
        <f t="shared" si="31"/>
        <v>SUBCUENTA</v>
      </c>
    </row>
    <row r="2029" spans="1:3" x14ac:dyDescent="0.25">
      <c r="A2029" s="5">
        <v>524550</v>
      </c>
      <c r="B2029" s="6" t="s">
        <v>273</v>
      </c>
      <c r="C2029" s="7" t="str">
        <f t="shared" si="31"/>
        <v>SUBCUENTA</v>
      </c>
    </row>
    <row r="2030" spans="1:3" x14ac:dyDescent="0.25">
      <c r="A2030" s="5">
        <v>524555</v>
      </c>
      <c r="B2030" s="6" t="s">
        <v>274</v>
      </c>
      <c r="C2030" s="7" t="str">
        <f t="shared" si="31"/>
        <v>SUBCUENTA</v>
      </c>
    </row>
    <row r="2031" spans="1:3" x14ac:dyDescent="0.25">
      <c r="A2031" s="5">
        <v>524560</v>
      </c>
      <c r="B2031" s="6" t="s">
        <v>260</v>
      </c>
      <c r="C2031" s="7" t="str">
        <f t="shared" si="31"/>
        <v>SUBCUENTA</v>
      </c>
    </row>
    <row r="2032" spans="1:3" x14ac:dyDescent="0.25">
      <c r="A2032" s="5">
        <v>524565</v>
      </c>
      <c r="B2032" s="6" t="s">
        <v>357</v>
      </c>
      <c r="C2032" s="7" t="str">
        <f t="shared" si="31"/>
        <v>SUBCUENTA</v>
      </c>
    </row>
    <row r="2033" spans="1:3" x14ac:dyDescent="0.25">
      <c r="A2033" s="5">
        <v>524570</v>
      </c>
      <c r="B2033" s="6" t="s">
        <v>261</v>
      </c>
      <c r="C2033" s="7" t="str">
        <f t="shared" si="31"/>
        <v>SUBCUENTA</v>
      </c>
    </row>
    <row r="2034" spans="1:3" x14ac:dyDescent="0.25">
      <c r="A2034" s="5">
        <v>524599</v>
      </c>
      <c r="B2034" s="6" t="s">
        <v>41</v>
      </c>
      <c r="C2034" s="7" t="str">
        <f t="shared" si="31"/>
        <v>SUBCUENTA</v>
      </c>
    </row>
    <row r="2035" spans="1:3" x14ac:dyDescent="0.25">
      <c r="A2035" s="5">
        <v>5250</v>
      </c>
      <c r="B2035" s="6" t="s">
        <v>1204</v>
      </c>
      <c r="C2035" s="7" t="str">
        <f t="shared" si="31"/>
        <v>CUENTA</v>
      </c>
    </row>
    <row r="2036" spans="1:3" x14ac:dyDescent="0.25">
      <c r="A2036" s="5">
        <v>525005</v>
      </c>
      <c r="B2036" s="6" t="s">
        <v>1205</v>
      </c>
      <c r="C2036" s="7" t="str">
        <f t="shared" si="31"/>
        <v>SUBCUENTA</v>
      </c>
    </row>
    <row r="2037" spans="1:3" x14ac:dyDescent="0.25">
      <c r="A2037" s="5">
        <v>525010</v>
      </c>
      <c r="B2037" s="6" t="s">
        <v>1206</v>
      </c>
      <c r="C2037" s="7" t="str">
        <f t="shared" si="31"/>
        <v>SUBCUENTA</v>
      </c>
    </row>
    <row r="2038" spans="1:3" x14ac:dyDescent="0.25">
      <c r="A2038" s="5">
        <v>525015</v>
      </c>
      <c r="B2038" s="6" t="s">
        <v>1207</v>
      </c>
      <c r="C2038" s="7" t="str">
        <f t="shared" si="31"/>
        <v>SUBCUENTA</v>
      </c>
    </row>
    <row r="2039" spans="1:3" x14ac:dyDescent="0.25">
      <c r="A2039" s="5">
        <v>525095</v>
      </c>
      <c r="B2039" s="6" t="s">
        <v>48</v>
      </c>
      <c r="C2039" s="7" t="str">
        <f t="shared" si="31"/>
        <v>SUBCUENTA</v>
      </c>
    </row>
    <row r="2040" spans="1:3" x14ac:dyDescent="0.25">
      <c r="A2040" s="5">
        <v>525099</v>
      </c>
      <c r="B2040" s="6" t="s">
        <v>41</v>
      </c>
      <c r="C2040" s="7" t="str">
        <f t="shared" si="31"/>
        <v>SUBCUENTA</v>
      </c>
    </row>
    <row r="2041" spans="1:3" x14ac:dyDescent="0.25">
      <c r="A2041" s="5">
        <v>5255</v>
      </c>
      <c r="B2041" s="6" t="s">
        <v>499</v>
      </c>
      <c r="C2041" s="7" t="str">
        <f t="shared" si="31"/>
        <v>CUENTA</v>
      </c>
    </row>
    <row r="2042" spans="1:3" x14ac:dyDescent="0.25">
      <c r="A2042" s="5">
        <v>525505</v>
      </c>
      <c r="B2042" s="6" t="s">
        <v>1208</v>
      </c>
      <c r="C2042" s="7" t="str">
        <f t="shared" si="31"/>
        <v>SUBCUENTA</v>
      </c>
    </row>
    <row r="2043" spans="1:3" x14ac:dyDescent="0.25">
      <c r="A2043" s="5">
        <v>525510</v>
      </c>
      <c r="B2043" s="6" t="s">
        <v>1209</v>
      </c>
      <c r="C2043" s="7" t="str">
        <f t="shared" si="31"/>
        <v>SUBCUENTA</v>
      </c>
    </row>
    <row r="2044" spans="1:3" x14ac:dyDescent="0.25">
      <c r="A2044" s="5">
        <v>525515</v>
      </c>
      <c r="B2044" s="6" t="s">
        <v>1210</v>
      </c>
      <c r="C2044" s="7" t="str">
        <f t="shared" si="31"/>
        <v>SUBCUENTA</v>
      </c>
    </row>
    <row r="2045" spans="1:3" x14ac:dyDescent="0.25">
      <c r="A2045" s="5">
        <v>525520</v>
      </c>
      <c r="B2045" s="6" t="s">
        <v>1211</v>
      </c>
      <c r="C2045" s="7" t="str">
        <f t="shared" si="31"/>
        <v>SUBCUENTA</v>
      </c>
    </row>
    <row r="2046" spans="1:3" x14ac:dyDescent="0.25">
      <c r="A2046" s="5">
        <v>525525</v>
      </c>
      <c r="B2046" s="6" t="s">
        <v>1212</v>
      </c>
      <c r="C2046" s="7" t="str">
        <f t="shared" si="31"/>
        <v>SUBCUENTA</v>
      </c>
    </row>
    <row r="2047" spans="1:3" x14ac:dyDescent="0.25">
      <c r="A2047" s="5">
        <v>525595</v>
      </c>
      <c r="B2047" s="6" t="s">
        <v>48</v>
      </c>
      <c r="C2047" s="7" t="str">
        <f t="shared" si="31"/>
        <v>SUBCUENTA</v>
      </c>
    </row>
    <row r="2048" spans="1:3" x14ac:dyDescent="0.25">
      <c r="A2048" s="5">
        <v>525599</v>
      </c>
      <c r="B2048" s="6" t="s">
        <v>41</v>
      </c>
      <c r="C2048" s="7" t="str">
        <f t="shared" si="31"/>
        <v>SUBCUENTA</v>
      </c>
    </row>
    <row r="2049" spans="1:3" x14ac:dyDescent="0.25">
      <c r="A2049" s="5">
        <v>5260</v>
      </c>
      <c r="B2049" s="6" t="s">
        <v>1213</v>
      </c>
      <c r="C2049" s="7" t="str">
        <f t="shared" si="31"/>
        <v>CUENTA</v>
      </c>
    </row>
    <row r="2050" spans="1:3" x14ac:dyDescent="0.25">
      <c r="A2050" s="5">
        <v>526005</v>
      </c>
      <c r="B2050" s="6" t="s">
        <v>259</v>
      </c>
      <c r="C2050" s="7" t="str">
        <f t="shared" si="31"/>
        <v>SUBCUENTA</v>
      </c>
    </row>
    <row r="2051" spans="1:3" x14ac:dyDescent="0.25">
      <c r="A2051" s="5">
        <v>526010</v>
      </c>
      <c r="B2051" s="6" t="s">
        <v>266</v>
      </c>
      <c r="C2051" s="7" t="str">
        <f t="shared" si="31"/>
        <v>SUBCUENTA</v>
      </c>
    </row>
    <row r="2052" spans="1:3" x14ac:dyDescent="0.25">
      <c r="A2052" s="5">
        <v>526015</v>
      </c>
      <c r="B2052" s="6" t="s">
        <v>267</v>
      </c>
      <c r="C2052" s="7" t="str">
        <f t="shared" si="31"/>
        <v>SUBCUENTA</v>
      </c>
    </row>
    <row r="2053" spans="1:3" x14ac:dyDescent="0.25">
      <c r="A2053" s="5">
        <v>526020</v>
      </c>
      <c r="B2053" s="6" t="s">
        <v>268</v>
      </c>
      <c r="C2053" s="7" t="str">
        <f t="shared" si="31"/>
        <v>SUBCUENTA</v>
      </c>
    </row>
    <row r="2054" spans="1:3" x14ac:dyDescent="0.25">
      <c r="A2054" s="5">
        <v>526025</v>
      </c>
      <c r="B2054" s="6" t="s">
        <v>302</v>
      </c>
      <c r="C2054" s="7" t="str">
        <f t="shared" si="31"/>
        <v>SUBCUENTA</v>
      </c>
    </row>
    <row r="2055" spans="1:3" x14ac:dyDescent="0.25">
      <c r="A2055" s="5">
        <v>526030</v>
      </c>
      <c r="B2055" s="6" t="s">
        <v>270</v>
      </c>
      <c r="C2055" s="7" t="str">
        <f t="shared" si="31"/>
        <v>SUBCUENTA</v>
      </c>
    </row>
    <row r="2056" spans="1:3" x14ac:dyDescent="0.25">
      <c r="A2056" s="5">
        <v>526035</v>
      </c>
      <c r="B2056" s="6" t="s">
        <v>271</v>
      </c>
      <c r="C2056" s="7" t="str">
        <f t="shared" si="31"/>
        <v>SUBCUENTA</v>
      </c>
    </row>
    <row r="2057" spans="1:3" x14ac:dyDescent="0.25">
      <c r="A2057" s="5">
        <v>526040</v>
      </c>
      <c r="B2057" s="6" t="s">
        <v>272</v>
      </c>
      <c r="C2057" s="7" t="str">
        <f t="shared" si="31"/>
        <v>SUBCUENTA</v>
      </c>
    </row>
    <row r="2058" spans="1:3" x14ac:dyDescent="0.25">
      <c r="A2058" s="5">
        <v>526045</v>
      </c>
      <c r="B2058" s="6" t="s">
        <v>273</v>
      </c>
      <c r="C2058" s="7" t="str">
        <f t="shared" si="31"/>
        <v>SUBCUENTA</v>
      </c>
    </row>
    <row r="2059" spans="1:3" x14ac:dyDescent="0.25">
      <c r="A2059" s="5">
        <v>526050</v>
      </c>
      <c r="B2059" s="6" t="s">
        <v>274</v>
      </c>
      <c r="C2059" s="7" t="str">
        <f t="shared" ref="C2059:C2122" si="32">IF(LEN(A2059)=1,"CLASE",IF(LEN(A2059)=2,"GRUPO",IF(LEN(A2059)=4,"CUENTA",IF(LEN(A2059)=6,"SUBCUENTA",""))))</f>
        <v>SUBCUENTA</v>
      </c>
    </row>
    <row r="2060" spans="1:3" x14ac:dyDescent="0.25">
      <c r="A2060" s="5">
        <v>526055</v>
      </c>
      <c r="B2060" s="6" t="s">
        <v>382</v>
      </c>
      <c r="C2060" s="7" t="str">
        <f t="shared" si="32"/>
        <v>SUBCUENTA</v>
      </c>
    </row>
    <row r="2061" spans="1:3" x14ac:dyDescent="0.25">
      <c r="A2061" s="5">
        <v>526060</v>
      </c>
      <c r="B2061" s="6" t="s">
        <v>357</v>
      </c>
      <c r="C2061" s="7" t="str">
        <f t="shared" si="32"/>
        <v>SUBCUENTA</v>
      </c>
    </row>
    <row r="2062" spans="1:3" x14ac:dyDescent="0.25">
      <c r="A2062" s="5">
        <v>526065</v>
      </c>
      <c r="B2062" s="6" t="s">
        <v>243</v>
      </c>
      <c r="C2062" s="7" t="str">
        <f t="shared" si="32"/>
        <v>SUBCUENTA</v>
      </c>
    </row>
    <row r="2063" spans="1:3" x14ac:dyDescent="0.25">
      <c r="A2063" s="5">
        <v>526099</v>
      </c>
      <c r="B2063" s="6" t="s">
        <v>41</v>
      </c>
      <c r="C2063" s="7" t="str">
        <f t="shared" si="32"/>
        <v>SUBCUENTA</v>
      </c>
    </row>
    <row r="2064" spans="1:3" x14ac:dyDescent="0.25">
      <c r="A2064" s="5">
        <v>5265</v>
      </c>
      <c r="B2064" s="6" t="s">
        <v>1214</v>
      </c>
      <c r="C2064" s="7" t="str">
        <f t="shared" si="32"/>
        <v>CUENTA</v>
      </c>
    </row>
    <row r="2065" spans="1:3" x14ac:dyDescent="0.25">
      <c r="A2065" s="5">
        <v>526505</v>
      </c>
      <c r="B2065" s="6" t="s">
        <v>261</v>
      </c>
      <c r="C2065" s="7" t="str">
        <f t="shared" si="32"/>
        <v>SUBCUENTA</v>
      </c>
    </row>
    <row r="2066" spans="1:3" x14ac:dyDescent="0.25">
      <c r="A2066" s="5">
        <v>526510</v>
      </c>
      <c r="B2066" s="6" t="s">
        <v>383</v>
      </c>
      <c r="C2066" s="7" t="str">
        <f t="shared" si="32"/>
        <v>SUBCUENTA</v>
      </c>
    </row>
    <row r="2067" spans="1:3" x14ac:dyDescent="0.25">
      <c r="A2067" s="5">
        <v>526515</v>
      </c>
      <c r="B2067" s="6" t="s">
        <v>411</v>
      </c>
      <c r="C2067" s="7" t="str">
        <f t="shared" si="32"/>
        <v>SUBCUENTA</v>
      </c>
    </row>
    <row r="2068" spans="1:3" x14ac:dyDescent="0.25">
      <c r="A2068" s="5">
        <v>526595</v>
      </c>
      <c r="B2068" s="6" t="s">
        <v>53</v>
      </c>
      <c r="C2068" s="7" t="str">
        <f t="shared" si="32"/>
        <v>SUBCUENTA</v>
      </c>
    </row>
    <row r="2069" spans="1:3" x14ac:dyDescent="0.25">
      <c r="A2069" s="5">
        <v>526599</v>
      </c>
      <c r="B2069" s="6" t="s">
        <v>41</v>
      </c>
      <c r="C2069" s="7" t="str">
        <f t="shared" si="32"/>
        <v>SUBCUENTA</v>
      </c>
    </row>
    <row r="2070" spans="1:3" x14ac:dyDescent="0.25">
      <c r="A2070" s="5">
        <v>5270</v>
      </c>
      <c r="B2070" s="6" t="s">
        <v>1229</v>
      </c>
      <c r="C2070" s="7" t="str">
        <f t="shared" si="32"/>
        <v>CUENTA</v>
      </c>
    </row>
    <row r="2071" spans="1:3" ht="25.5" x14ac:dyDescent="0.25">
      <c r="A2071" s="5" t="s">
        <v>1230</v>
      </c>
      <c r="B2071" s="6"/>
      <c r="C2071" s="7" t="str">
        <f t="shared" si="32"/>
        <v/>
      </c>
    </row>
    <row r="2072" spans="1:3" x14ac:dyDescent="0.25">
      <c r="A2072" s="5">
        <v>527099</v>
      </c>
      <c r="B2072" s="6" t="s">
        <v>41</v>
      </c>
      <c r="C2072" s="7" t="str">
        <f t="shared" si="32"/>
        <v>SUBCUENTA</v>
      </c>
    </row>
    <row r="2073" spans="1:3" x14ac:dyDescent="0.25">
      <c r="A2073" s="5">
        <v>5295</v>
      </c>
      <c r="B2073" s="6" t="s">
        <v>442</v>
      </c>
      <c r="C2073" s="7" t="str">
        <f t="shared" si="32"/>
        <v>CUENTA</v>
      </c>
    </row>
    <row r="2074" spans="1:3" x14ac:dyDescent="0.25">
      <c r="A2074" s="5">
        <v>529505</v>
      </c>
      <c r="B2074" s="6" t="s">
        <v>159</v>
      </c>
      <c r="C2074" s="7" t="str">
        <f t="shared" si="32"/>
        <v>SUBCUENTA</v>
      </c>
    </row>
    <row r="2075" spans="1:3" x14ac:dyDescent="0.25">
      <c r="A2075" s="5">
        <v>529510</v>
      </c>
      <c r="B2075" s="6" t="s">
        <v>493</v>
      </c>
      <c r="C2075" s="7" t="str">
        <f t="shared" si="32"/>
        <v>SUBCUENTA</v>
      </c>
    </row>
    <row r="2076" spans="1:3" x14ac:dyDescent="0.25">
      <c r="A2076" s="5">
        <v>529515</v>
      </c>
      <c r="B2076" s="6" t="s">
        <v>1215</v>
      </c>
      <c r="C2076" s="7" t="str">
        <f t="shared" si="32"/>
        <v>SUBCUENTA</v>
      </c>
    </row>
    <row r="2077" spans="1:3" x14ac:dyDescent="0.25">
      <c r="A2077" s="5">
        <v>529520</v>
      </c>
      <c r="B2077" s="6" t="s">
        <v>500</v>
      </c>
      <c r="C2077" s="7" t="str">
        <f t="shared" si="32"/>
        <v>SUBCUENTA</v>
      </c>
    </row>
    <row r="2078" spans="1:3" x14ac:dyDescent="0.25">
      <c r="A2078" s="5">
        <v>529525</v>
      </c>
      <c r="B2078" s="6" t="s">
        <v>422</v>
      </c>
      <c r="C2078" s="7" t="str">
        <f t="shared" si="32"/>
        <v>SUBCUENTA</v>
      </c>
    </row>
    <row r="2079" spans="1:3" x14ac:dyDescent="0.25">
      <c r="A2079" s="5">
        <v>529530</v>
      </c>
      <c r="B2079" s="6" t="s">
        <v>1120</v>
      </c>
      <c r="C2079" s="7" t="str">
        <f t="shared" si="32"/>
        <v>SUBCUENTA</v>
      </c>
    </row>
    <row r="2080" spans="1:3" x14ac:dyDescent="0.25">
      <c r="A2080" s="5">
        <v>529535</v>
      </c>
      <c r="B2080" s="6" t="s">
        <v>231</v>
      </c>
      <c r="C2080" s="7" t="str">
        <f t="shared" si="32"/>
        <v>SUBCUENTA</v>
      </c>
    </row>
    <row r="2081" spans="1:3" x14ac:dyDescent="0.25">
      <c r="A2081" s="5">
        <v>529540</v>
      </c>
      <c r="B2081" s="6" t="s">
        <v>243</v>
      </c>
      <c r="C2081" s="7" t="str">
        <f t="shared" si="32"/>
        <v>SUBCUENTA</v>
      </c>
    </row>
    <row r="2082" spans="1:3" x14ac:dyDescent="0.25">
      <c r="A2082" s="5">
        <v>529545</v>
      </c>
      <c r="B2082" s="6" t="s">
        <v>1216</v>
      </c>
      <c r="C2082" s="7" t="str">
        <f t="shared" si="32"/>
        <v>SUBCUENTA</v>
      </c>
    </row>
    <row r="2083" spans="1:3" x14ac:dyDescent="0.25">
      <c r="A2083" s="5">
        <v>529550</v>
      </c>
      <c r="B2083" s="6" t="s">
        <v>448</v>
      </c>
      <c r="C2083" s="7" t="str">
        <f t="shared" si="32"/>
        <v>SUBCUENTA</v>
      </c>
    </row>
    <row r="2084" spans="1:3" x14ac:dyDescent="0.25">
      <c r="A2084" s="5">
        <v>529555</v>
      </c>
      <c r="B2084" s="6" t="s">
        <v>1217</v>
      </c>
      <c r="C2084" s="7" t="str">
        <f t="shared" si="32"/>
        <v>SUBCUENTA</v>
      </c>
    </row>
    <row r="2085" spans="1:3" x14ac:dyDescent="0.25">
      <c r="A2085" s="5">
        <v>529560</v>
      </c>
      <c r="B2085" s="6" t="s">
        <v>1218</v>
      </c>
      <c r="C2085" s="7" t="str">
        <f t="shared" si="32"/>
        <v>SUBCUENTA</v>
      </c>
    </row>
    <row r="2086" spans="1:3" x14ac:dyDescent="0.25">
      <c r="A2086" s="5">
        <v>529565</v>
      </c>
      <c r="B2086" s="6" t="s">
        <v>1219</v>
      </c>
      <c r="C2086" s="7" t="str">
        <f t="shared" si="32"/>
        <v>SUBCUENTA</v>
      </c>
    </row>
    <row r="2087" spans="1:3" x14ac:dyDescent="0.25">
      <c r="A2087" s="5">
        <v>529570</v>
      </c>
      <c r="B2087" s="6" t="s">
        <v>1220</v>
      </c>
      <c r="C2087" s="7" t="str">
        <f t="shared" si="32"/>
        <v>SUBCUENTA</v>
      </c>
    </row>
    <row r="2088" spans="1:3" x14ac:dyDescent="0.25">
      <c r="A2088" s="5">
        <v>529575</v>
      </c>
      <c r="B2088" s="6" t="s">
        <v>1221</v>
      </c>
      <c r="C2088" s="7" t="str">
        <f t="shared" si="32"/>
        <v>SUBCUENTA</v>
      </c>
    </row>
    <row r="2089" spans="1:3" x14ac:dyDescent="0.25">
      <c r="A2089" s="5">
        <v>529595</v>
      </c>
      <c r="B2089" s="6" t="s">
        <v>48</v>
      </c>
      <c r="C2089" s="7" t="str">
        <f t="shared" si="32"/>
        <v>SUBCUENTA</v>
      </c>
    </row>
    <row r="2090" spans="1:3" x14ac:dyDescent="0.25">
      <c r="A2090" s="5">
        <v>529599</v>
      </c>
      <c r="B2090" s="6" t="s">
        <v>41</v>
      </c>
      <c r="C2090" s="7" t="str">
        <f t="shared" si="32"/>
        <v>SUBCUENTA</v>
      </c>
    </row>
    <row r="2091" spans="1:3" x14ac:dyDescent="0.25">
      <c r="A2091" s="5">
        <v>5299</v>
      </c>
      <c r="B2091" s="6" t="s">
        <v>104</v>
      </c>
      <c r="C2091" s="7" t="str">
        <f t="shared" si="32"/>
        <v>CUENTA</v>
      </c>
    </row>
    <row r="2092" spans="1:3" x14ac:dyDescent="0.25">
      <c r="A2092" s="5">
        <v>529905</v>
      </c>
      <c r="B2092" s="6" t="s">
        <v>25</v>
      </c>
      <c r="C2092" s="7" t="str">
        <f t="shared" si="32"/>
        <v>SUBCUENTA</v>
      </c>
    </row>
    <row r="2093" spans="1:3" x14ac:dyDescent="0.25">
      <c r="A2093" s="5">
        <v>529910</v>
      </c>
      <c r="B2093" s="6" t="s">
        <v>106</v>
      </c>
      <c r="C2093" s="7" t="str">
        <f t="shared" si="32"/>
        <v>SUBCUENTA</v>
      </c>
    </row>
    <row r="2094" spans="1:3" x14ac:dyDescent="0.25">
      <c r="A2094" s="5">
        <v>529915</v>
      </c>
      <c r="B2094" s="6" t="s">
        <v>201</v>
      </c>
      <c r="C2094" s="7" t="str">
        <f t="shared" si="32"/>
        <v>SUBCUENTA</v>
      </c>
    </row>
    <row r="2095" spans="1:3" x14ac:dyDescent="0.25">
      <c r="A2095" s="5">
        <v>529920</v>
      </c>
      <c r="B2095" s="6" t="s">
        <v>1222</v>
      </c>
      <c r="C2095" s="7" t="str">
        <f t="shared" si="32"/>
        <v>SUBCUENTA</v>
      </c>
    </row>
    <row r="2096" spans="1:3" x14ac:dyDescent="0.25">
      <c r="A2096" s="5">
        <v>529995</v>
      </c>
      <c r="B2096" s="6" t="s">
        <v>438</v>
      </c>
      <c r="C2096" s="7" t="str">
        <f t="shared" si="32"/>
        <v>SUBCUENTA</v>
      </c>
    </row>
    <row r="2097" spans="1:3" x14ac:dyDescent="0.25">
      <c r="A2097" s="5">
        <v>529999</v>
      </c>
      <c r="B2097" s="6" t="s">
        <v>41</v>
      </c>
      <c r="C2097" s="7" t="str">
        <f t="shared" si="32"/>
        <v>SUBCUENTA</v>
      </c>
    </row>
    <row r="2098" spans="1:3" x14ac:dyDescent="0.25">
      <c r="A2098" s="5">
        <v>53</v>
      </c>
      <c r="B2098" s="6" t="s">
        <v>1021</v>
      </c>
      <c r="C2098" s="7" t="str">
        <f t="shared" si="32"/>
        <v>GRUPO</v>
      </c>
    </row>
    <row r="2099" spans="1:3" x14ac:dyDescent="0.25">
      <c r="A2099" s="5">
        <v>5305</v>
      </c>
      <c r="B2099" s="6" t="s">
        <v>1031</v>
      </c>
      <c r="C2099" s="7" t="str">
        <f t="shared" si="32"/>
        <v>CUENTA</v>
      </c>
    </row>
    <row r="2100" spans="1:3" x14ac:dyDescent="0.25">
      <c r="A2100" s="5">
        <v>530505</v>
      </c>
      <c r="B2100" s="6" t="s">
        <v>1082</v>
      </c>
      <c r="C2100" s="7" t="str">
        <f t="shared" si="32"/>
        <v>SUBCUENTA</v>
      </c>
    </row>
    <row r="2101" spans="1:3" x14ac:dyDescent="0.25">
      <c r="A2101" s="5">
        <v>530510</v>
      </c>
      <c r="B2101" s="6" t="s">
        <v>971</v>
      </c>
      <c r="C2101" s="7" t="str">
        <f t="shared" si="32"/>
        <v>SUBCUENTA</v>
      </c>
    </row>
    <row r="2102" spans="1:3" x14ac:dyDescent="0.25">
      <c r="A2102" s="5">
        <v>530515</v>
      </c>
      <c r="B2102" s="6" t="s">
        <v>159</v>
      </c>
      <c r="C2102" s="7" t="str">
        <f t="shared" si="32"/>
        <v>SUBCUENTA</v>
      </c>
    </row>
    <row r="2103" spans="1:3" x14ac:dyDescent="0.25">
      <c r="A2103" s="5">
        <v>530520</v>
      </c>
      <c r="B2103" s="6" t="s">
        <v>158</v>
      </c>
      <c r="C2103" s="7" t="str">
        <f t="shared" si="32"/>
        <v>SUBCUENTA</v>
      </c>
    </row>
    <row r="2104" spans="1:3" x14ac:dyDescent="0.25">
      <c r="A2104" s="5">
        <v>530525</v>
      </c>
      <c r="B2104" s="6" t="s">
        <v>1033</v>
      </c>
      <c r="C2104" s="7" t="str">
        <f t="shared" si="32"/>
        <v>SUBCUENTA</v>
      </c>
    </row>
    <row r="2105" spans="1:3" x14ac:dyDescent="0.25">
      <c r="A2105" s="5">
        <v>530530</v>
      </c>
      <c r="B2105" s="6" t="s">
        <v>1231</v>
      </c>
      <c r="C2105" s="7" t="str">
        <f t="shared" si="32"/>
        <v>SUBCUENTA</v>
      </c>
    </row>
    <row r="2106" spans="1:3" x14ac:dyDescent="0.25">
      <c r="A2106" s="5">
        <v>530535</v>
      </c>
      <c r="B2106" s="6" t="s">
        <v>1036</v>
      </c>
      <c r="C2106" s="7" t="str">
        <f t="shared" si="32"/>
        <v>SUBCUENTA</v>
      </c>
    </row>
    <row r="2107" spans="1:3" x14ac:dyDescent="0.25">
      <c r="A2107" s="5">
        <v>530540</v>
      </c>
      <c r="B2107" s="6" t="s">
        <v>1232</v>
      </c>
      <c r="C2107" s="7" t="str">
        <f t="shared" si="32"/>
        <v>SUBCUENTA</v>
      </c>
    </row>
    <row r="2108" spans="1:3" x14ac:dyDescent="0.25">
      <c r="A2108" s="5">
        <v>530545</v>
      </c>
      <c r="B2108" s="6" t="s">
        <v>1233</v>
      </c>
      <c r="C2108" s="7" t="str">
        <f t="shared" si="32"/>
        <v>SUBCUENTA</v>
      </c>
    </row>
    <row r="2109" spans="1:3" x14ac:dyDescent="0.25">
      <c r="A2109" s="5">
        <v>530595</v>
      </c>
      <c r="B2109" s="6" t="s">
        <v>48</v>
      </c>
      <c r="C2109" s="7" t="str">
        <f t="shared" si="32"/>
        <v>SUBCUENTA</v>
      </c>
    </row>
    <row r="2110" spans="1:3" x14ac:dyDescent="0.25">
      <c r="A2110" s="5">
        <v>530599</v>
      </c>
      <c r="B2110" s="6" t="s">
        <v>41</v>
      </c>
      <c r="C2110" s="7" t="str">
        <f t="shared" si="32"/>
        <v>SUBCUENTA</v>
      </c>
    </row>
    <row r="2111" spans="1:3" x14ac:dyDescent="0.25">
      <c r="A2111" s="5">
        <v>5310</v>
      </c>
      <c r="B2111" s="6" t="s">
        <v>1234</v>
      </c>
      <c r="C2111" s="7" t="str">
        <f t="shared" si="32"/>
        <v>CUENTA</v>
      </c>
    </row>
    <row r="2112" spans="1:3" x14ac:dyDescent="0.25">
      <c r="A2112" s="5">
        <v>531005</v>
      </c>
      <c r="B2112" s="6" t="s">
        <v>968</v>
      </c>
      <c r="C2112" s="7" t="str">
        <f t="shared" si="32"/>
        <v>SUBCUENTA</v>
      </c>
    </row>
    <row r="2113" spans="1:3" x14ac:dyDescent="0.25">
      <c r="A2113" s="5">
        <v>531010</v>
      </c>
      <c r="B2113" s="6" t="s">
        <v>1235</v>
      </c>
      <c r="C2113" s="7" t="str">
        <f t="shared" si="32"/>
        <v>SUBCUENTA</v>
      </c>
    </row>
    <row r="2114" spans="1:3" x14ac:dyDescent="0.25">
      <c r="A2114" s="5">
        <v>531015</v>
      </c>
      <c r="B2114" s="6" t="s">
        <v>1236</v>
      </c>
      <c r="C2114" s="7" t="str">
        <f t="shared" si="32"/>
        <v>SUBCUENTA</v>
      </c>
    </row>
    <row r="2115" spans="1:3" x14ac:dyDescent="0.25">
      <c r="A2115" s="5">
        <v>531020</v>
      </c>
      <c r="B2115" s="6" t="s">
        <v>1237</v>
      </c>
      <c r="C2115" s="7" t="str">
        <f t="shared" si="32"/>
        <v>SUBCUENTA</v>
      </c>
    </row>
    <row r="2116" spans="1:3" x14ac:dyDescent="0.25">
      <c r="A2116" s="5">
        <v>531025</v>
      </c>
      <c r="B2116" s="6" t="s">
        <v>1238</v>
      </c>
      <c r="C2116" s="7" t="str">
        <f t="shared" si="32"/>
        <v>SUBCUENTA</v>
      </c>
    </row>
    <row r="2117" spans="1:3" x14ac:dyDescent="0.25">
      <c r="A2117" s="5">
        <v>531030</v>
      </c>
      <c r="B2117" s="6" t="s">
        <v>1239</v>
      </c>
      <c r="C2117" s="7" t="str">
        <f t="shared" si="32"/>
        <v>SUBCUENTA</v>
      </c>
    </row>
    <row r="2118" spans="1:3" x14ac:dyDescent="0.25">
      <c r="A2118" s="5">
        <v>531035</v>
      </c>
      <c r="B2118" s="6" t="s">
        <v>1240</v>
      </c>
      <c r="C2118" s="7" t="str">
        <f t="shared" si="32"/>
        <v>SUBCUENTA</v>
      </c>
    </row>
    <row r="2119" spans="1:3" x14ac:dyDescent="0.25">
      <c r="A2119" s="5">
        <v>531040</v>
      </c>
      <c r="B2119" s="6" t="s">
        <v>1241</v>
      </c>
      <c r="C2119" s="7" t="str">
        <f t="shared" si="32"/>
        <v>SUBCUENTA</v>
      </c>
    </row>
    <row r="2120" spans="1:3" x14ac:dyDescent="0.25">
      <c r="A2120" s="5">
        <v>531095</v>
      </c>
      <c r="B2120" s="6" t="s">
        <v>48</v>
      </c>
      <c r="C2120" s="7" t="str">
        <f t="shared" si="32"/>
        <v>SUBCUENTA</v>
      </c>
    </row>
    <row r="2121" spans="1:3" x14ac:dyDescent="0.25">
      <c r="A2121" s="5">
        <v>531099</v>
      </c>
      <c r="B2121" s="6" t="s">
        <v>41</v>
      </c>
      <c r="C2121" s="7" t="str">
        <f t="shared" si="32"/>
        <v>SUBCUENTA</v>
      </c>
    </row>
    <row r="2122" spans="1:3" x14ac:dyDescent="0.25">
      <c r="A2122" s="5">
        <v>5315</v>
      </c>
      <c r="B2122" s="6" t="s">
        <v>1242</v>
      </c>
      <c r="C2122" s="7" t="str">
        <f t="shared" si="32"/>
        <v>CUENTA</v>
      </c>
    </row>
    <row r="2123" spans="1:3" x14ac:dyDescent="0.25">
      <c r="A2123" s="5">
        <v>531505</v>
      </c>
      <c r="B2123" s="6" t="s">
        <v>1243</v>
      </c>
      <c r="C2123" s="7" t="str">
        <f t="shared" ref="C2123:C2186" si="33">IF(LEN(A2123)=1,"CLASE",IF(LEN(A2123)=2,"GRUPO",IF(LEN(A2123)=4,"CUENTA",IF(LEN(A2123)=6,"SUBCUENTA",""))))</f>
        <v>SUBCUENTA</v>
      </c>
    </row>
    <row r="2124" spans="1:3" x14ac:dyDescent="0.25">
      <c r="A2124" s="5">
        <v>531510</v>
      </c>
      <c r="B2124" s="6" t="s">
        <v>1244</v>
      </c>
      <c r="C2124" s="7" t="str">
        <f t="shared" si="33"/>
        <v>SUBCUENTA</v>
      </c>
    </row>
    <row r="2125" spans="1:3" x14ac:dyDescent="0.25">
      <c r="A2125" s="5">
        <v>531515</v>
      </c>
      <c r="B2125" s="6" t="s">
        <v>1245</v>
      </c>
      <c r="C2125" s="7" t="str">
        <f t="shared" si="33"/>
        <v>SUBCUENTA</v>
      </c>
    </row>
    <row r="2126" spans="1:3" x14ac:dyDescent="0.25">
      <c r="A2126" s="5">
        <v>531520</v>
      </c>
      <c r="B2126" s="6" t="s">
        <v>1246</v>
      </c>
      <c r="C2126" s="7" t="str">
        <f t="shared" si="33"/>
        <v>SUBCUENTA</v>
      </c>
    </row>
    <row r="2127" spans="1:3" x14ac:dyDescent="0.25">
      <c r="A2127" s="5">
        <v>531595</v>
      </c>
      <c r="B2127" s="6" t="s">
        <v>48</v>
      </c>
      <c r="C2127" s="7" t="str">
        <f t="shared" si="33"/>
        <v>SUBCUENTA</v>
      </c>
    </row>
    <row r="2128" spans="1:3" x14ac:dyDescent="0.25">
      <c r="A2128" s="5">
        <v>531599</v>
      </c>
      <c r="B2128" s="6" t="s">
        <v>41</v>
      </c>
      <c r="C2128" s="7" t="str">
        <f t="shared" si="33"/>
        <v>SUBCUENTA</v>
      </c>
    </row>
    <row r="2129" spans="1:3" x14ac:dyDescent="0.25">
      <c r="A2129" s="5">
        <v>5395</v>
      </c>
      <c r="B2129" s="6" t="s">
        <v>1247</v>
      </c>
      <c r="C2129" s="7" t="str">
        <f t="shared" si="33"/>
        <v>CUENTA</v>
      </c>
    </row>
    <row r="2130" spans="1:3" x14ac:dyDescent="0.25">
      <c r="A2130" s="5">
        <v>539505</v>
      </c>
      <c r="B2130" s="6" t="s">
        <v>1248</v>
      </c>
      <c r="C2130" s="7" t="str">
        <f t="shared" si="33"/>
        <v>SUBCUENTA</v>
      </c>
    </row>
    <row r="2131" spans="1:3" x14ac:dyDescent="0.25">
      <c r="A2131" s="5">
        <v>539510</v>
      </c>
      <c r="B2131" s="6" t="s">
        <v>1249</v>
      </c>
      <c r="C2131" s="7" t="str">
        <f t="shared" si="33"/>
        <v>SUBCUENTA</v>
      </c>
    </row>
    <row r="2132" spans="1:3" x14ac:dyDescent="0.25">
      <c r="A2132" s="5">
        <v>539515</v>
      </c>
      <c r="B2132" s="6" t="s">
        <v>676</v>
      </c>
      <c r="C2132" s="7" t="str">
        <f t="shared" si="33"/>
        <v>SUBCUENTA</v>
      </c>
    </row>
    <row r="2133" spans="1:3" x14ac:dyDescent="0.25">
      <c r="A2133" s="5">
        <v>539520</v>
      </c>
      <c r="B2133" s="6" t="s">
        <v>1250</v>
      </c>
      <c r="C2133" s="7" t="str">
        <f t="shared" si="33"/>
        <v>SUBCUENTA</v>
      </c>
    </row>
    <row r="2134" spans="1:3" x14ac:dyDescent="0.25">
      <c r="A2134" s="5">
        <v>539525</v>
      </c>
      <c r="B2134" s="6" t="s">
        <v>723</v>
      </c>
      <c r="C2134" s="7" t="str">
        <f t="shared" si="33"/>
        <v>SUBCUENTA</v>
      </c>
    </row>
    <row r="2135" spans="1:3" x14ac:dyDescent="0.25">
      <c r="A2135" s="5">
        <v>539530</v>
      </c>
      <c r="B2135" s="6" t="s">
        <v>1251</v>
      </c>
      <c r="C2135" s="7" t="str">
        <f t="shared" si="33"/>
        <v>SUBCUENTA</v>
      </c>
    </row>
    <row r="2136" spans="1:3" x14ac:dyDescent="0.25">
      <c r="A2136" s="5">
        <v>539535</v>
      </c>
      <c r="B2136" s="6" t="s">
        <v>1252</v>
      </c>
      <c r="C2136" s="7" t="str">
        <f t="shared" si="33"/>
        <v>SUBCUENTA</v>
      </c>
    </row>
    <row r="2137" spans="1:3" x14ac:dyDescent="0.25">
      <c r="A2137" s="5">
        <v>539595</v>
      </c>
      <c r="B2137" s="6" t="s">
        <v>48</v>
      </c>
      <c r="C2137" s="7" t="str">
        <f t="shared" si="33"/>
        <v>SUBCUENTA</v>
      </c>
    </row>
    <row r="2138" spans="1:3" x14ac:dyDescent="0.25">
      <c r="A2138" s="5">
        <v>539599</v>
      </c>
      <c r="B2138" s="6" t="s">
        <v>41</v>
      </c>
      <c r="C2138" s="7" t="str">
        <f t="shared" si="33"/>
        <v>SUBCUENTA</v>
      </c>
    </row>
    <row r="2139" spans="1:3" x14ac:dyDescent="0.25">
      <c r="A2139" s="5">
        <v>54</v>
      </c>
      <c r="B2139" s="6" t="s">
        <v>1253</v>
      </c>
      <c r="C2139" s="7" t="str">
        <f t="shared" si="33"/>
        <v>GRUPO</v>
      </c>
    </row>
    <row r="2140" spans="1:3" x14ac:dyDescent="0.25">
      <c r="A2140" s="5">
        <v>5405</v>
      </c>
      <c r="B2140" s="6" t="s">
        <v>1253</v>
      </c>
      <c r="C2140" s="7" t="str">
        <f t="shared" si="33"/>
        <v>CUENTA</v>
      </c>
    </row>
    <row r="2141" spans="1:3" x14ac:dyDescent="0.25">
      <c r="A2141" s="5">
        <v>540505</v>
      </c>
      <c r="B2141" s="6" t="s">
        <v>1253</v>
      </c>
      <c r="C2141" s="7" t="str">
        <f t="shared" si="33"/>
        <v>SUBCUENTA</v>
      </c>
    </row>
    <row r="2142" spans="1:3" x14ac:dyDescent="0.25">
      <c r="A2142" s="5">
        <v>59</v>
      </c>
      <c r="B2142" s="6" t="s">
        <v>1254</v>
      </c>
      <c r="C2142" s="7" t="str">
        <f t="shared" si="33"/>
        <v>GRUPO</v>
      </c>
    </row>
    <row r="2143" spans="1:3" x14ac:dyDescent="0.25">
      <c r="A2143" s="5">
        <v>5905</v>
      </c>
      <c r="B2143" s="6" t="s">
        <v>1254</v>
      </c>
      <c r="C2143" s="7" t="str">
        <f t="shared" si="33"/>
        <v>CUENTA</v>
      </c>
    </row>
    <row r="2144" spans="1:3" x14ac:dyDescent="0.25">
      <c r="A2144" s="5">
        <v>590505</v>
      </c>
      <c r="B2144" s="6" t="s">
        <v>1254</v>
      </c>
      <c r="C2144" s="7" t="str">
        <f t="shared" si="33"/>
        <v>SUBCUENTA</v>
      </c>
    </row>
    <row r="2145" spans="1:3" x14ac:dyDescent="0.25">
      <c r="A2145" s="5">
        <v>6</v>
      </c>
      <c r="B2145" s="6" t="s">
        <v>1255</v>
      </c>
      <c r="C2145" s="7" t="str">
        <f t="shared" si="33"/>
        <v>CLASE</v>
      </c>
    </row>
    <row r="2146" spans="1:3" x14ac:dyDescent="0.25">
      <c r="A2146" s="5">
        <v>61</v>
      </c>
      <c r="B2146" s="6" t="s">
        <v>1256</v>
      </c>
      <c r="C2146" s="7" t="str">
        <f t="shared" si="33"/>
        <v>GRUPO</v>
      </c>
    </row>
    <row r="2147" spans="1:3" x14ac:dyDescent="0.25">
      <c r="A2147" s="5">
        <v>6105</v>
      </c>
      <c r="B2147" s="6" t="s">
        <v>27</v>
      </c>
      <c r="C2147" s="7" t="str">
        <f t="shared" si="33"/>
        <v>CUENTA</v>
      </c>
    </row>
    <row r="2148" spans="1:3" x14ac:dyDescent="0.25">
      <c r="A2148" s="5">
        <v>610505</v>
      </c>
      <c r="B2148" s="6" t="s">
        <v>780</v>
      </c>
      <c r="C2148" s="7" t="str">
        <f t="shared" si="33"/>
        <v>SUBCUENTA</v>
      </c>
    </row>
    <row r="2149" spans="1:3" x14ac:dyDescent="0.25">
      <c r="A2149" s="5">
        <v>610510</v>
      </c>
      <c r="B2149" s="6" t="s">
        <v>781</v>
      </c>
      <c r="C2149" s="7" t="str">
        <f t="shared" si="33"/>
        <v>SUBCUENTA</v>
      </c>
    </row>
    <row r="2150" spans="1:3" x14ac:dyDescent="0.25">
      <c r="A2150" s="5">
        <v>610515</v>
      </c>
      <c r="B2150" s="6" t="s">
        <v>782</v>
      </c>
      <c r="C2150" s="7" t="str">
        <f t="shared" si="33"/>
        <v>SUBCUENTA</v>
      </c>
    </row>
    <row r="2151" spans="1:3" x14ac:dyDescent="0.25">
      <c r="A2151" s="5">
        <v>610520</v>
      </c>
      <c r="B2151" s="6" t="s">
        <v>783</v>
      </c>
      <c r="C2151" s="7" t="str">
        <f t="shared" si="33"/>
        <v>SUBCUENTA</v>
      </c>
    </row>
    <row r="2152" spans="1:3" x14ac:dyDescent="0.25">
      <c r="A2152" s="5">
        <v>610525</v>
      </c>
      <c r="B2152" s="6" t="s">
        <v>784</v>
      </c>
      <c r="C2152" s="7" t="str">
        <f t="shared" si="33"/>
        <v>SUBCUENTA</v>
      </c>
    </row>
    <row r="2153" spans="1:3" x14ac:dyDescent="0.25">
      <c r="A2153" s="5">
        <v>610530</v>
      </c>
      <c r="B2153" s="6" t="s">
        <v>785</v>
      </c>
      <c r="C2153" s="7" t="str">
        <f t="shared" si="33"/>
        <v>SUBCUENTA</v>
      </c>
    </row>
    <row r="2154" spans="1:3" x14ac:dyDescent="0.25">
      <c r="A2154" s="5">
        <v>610535</v>
      </c>
      <c r="B2154" s="6" t="s">
        <v>786</v>
      </c>
      <c r="C2154" s="7" t="str">
        <f t="shared" si="33"/>
        <v>SUBCUENTA</v>
      </c>
    </row>
    <row r="2155" spans="1:3" x14ac:dyDescent="0.25">
      <c r="A2155" s="5">
        <v>610540</v>
      </c>
      <c r="B2155" s="6" t="s">
        <v>787</v>
      </c>
      <c r="C2155" s="7" t="str">
        <f t="shared" si="33"/>
        <v>SUBCUENTA</v>
      </c>
    </row>
    <row r="2156" spans="1:3" x14ac:dyDescent="0.25">
      <c r="A2156" s="5">
        <v>610545</v>
      </c>
      <c r="B2156" s="6" t="s">
        <v>788</v>
      </c>
      <c r="C2156" s="7" t="str">
        <f t="shared" si="33"/>
        <v>SUBCUENTA</v>
      </c>
    </row>
    <row r="2157" spans="1:3" x14ac:dyDescent="0.25">
      <c r="A2157" s="5">
        <v>610550</v>
      </c>
      <c r="B2157" s="6" t="s">
        <v>789</v>
      </c>
      <c r="C2157" s="7" t="str">
        <f t="shared" si="33"/>
        <v>SUBCUENTA</v>
      </c>
    </row>
    <row r="2158" spans="1:3" x14ac:dyDescent="0.25">
      <c r="A2158" s="5">
        <v>610555</v>
      </c>
      <c r="B2158" s="6" t="s">
        <v>790</v>
      </c>
      <c r="C2158" s="7" t="str">
        <f t="shared" si="33"/>
        <v>SUBCUENTA</v>
      </c>
    </row>
    <row r="2159" spans="1:3" x14ac:dyDescent="0.25">
      <c r="A2159" s="5">
        <v>610560</v>
      </c>
      <c r="B2159" s="6" t="s">
        <v>791</v>
      </c>
      <c r="C2159" s="7" t="str">
        <f t="shared" si="33"/>
        <v>SUBCUENTA</v>
      </c>
    </row>
    <row r="2160" spans="1:3" x14ac:dyDescent="0.25">
      <c r="A2160" s="5">
        <v>610565</v>
      </c>
      <c r="B2160" s="6" t="s">
        <v>792</v>
      </c>
      <c r="C2160" s="7" t="str">
        <f t="shared" si="33"/>
        <v>SUBCUENTA</v>
      </c>
    </row>
    <row r="2161" spans="1:3" x14ac:dyDescent="0.25">
      <c r="A2161" s="5">
        <v>610570</v>
      </c>
      <c r="B2161" s="6" t="s">
        <v>793</v>
      </c>
      <c r="C2161" s="7" t="str">
        <f t="shared" si="33"/>
        <v>SUBCUENTA</v>
      </c>
    </row>
    <row r="2162" spans="1:3" x14ac:dyDescent="0.25">
      <c r="A2162" s="5">
        <v>610575</v>
      </c>
      <c r="B2162" s="6" t="s">
        <v>794</v>
      </c>
      <c r="C2162" s="7" t="str">
        <f t="shared" si="33"/>
        <v>SUBCUENTA</v>
      </c>
    </row>
    <row r="2163" spans="1:3" x14ac:dyDescent="0.25">
      <c r="A2163" s="5">
        <v>610580</v>
      </c>
      <c r="B2163" s="6" t="s">
        <v>795</v>
      </c>
      <c r="C2163" s="7" t="str">
        <f t="shared" si="33"/>
        <v>SUBCUENTA</v>
      </c>
    </row>
    <row r="2164" spans="1:3" x14ac:dyDescent="0.25">
      <c r="A2164" s="5">
        <v>610599</v>
      </c>
      <c r="B2164" s="6" t="s">
        <v>41</v>
      </c>
      <c r="C2164" s="7" t="str">
        <f t="shared" si="33"/>
        <v>SUBCUENTA</v>
      </c>
    </row>
    <row r="2165" spans="1:3" x14ac:dyDescent="0.25">
      <c r="A2165" s="5">
        <v>6110</v>
      </c>
      <c r="B2165" s="6" t="s">
        <v>28</v>
      </c>
      <c r="C2165" s="7" t="str">
        <f t="shared" si="33"/>
        <v>CUENTA</v>
      </c>
    </row>
    <row r="2166" spans="1:3" x14ac:dyDescent="0.25">
      <c r="A2166" s="5">
        <v>611005</v>
      </c>
      <c r="B2166" s="6" t="s">
        <v>796</v>
      </c>
      <c r="C2166" s="7" t="str">
        <f t="shared" si="33"/>
        <v>SUBCUENTA</v>
      </c>
    </row>
    <row r="2167" spans="1:3" x14ac:dyDescent="0.25">
      <c r="A2167" s="5">
        <v>611010</v>
      </c>
      <c r="B2167" s="6" t="s">
        <v>797</v>
      </c>
      <c r="C2167" s="7" t="str">
        <f t="shared" si="33"/>
        <v>SUBCUENTA</v>
      </c>
    </row>
    <row r="2168" spans="1:3" x14ac:dyDescent="0.25">
      <c r="A2168" s="5">
        <v>611095</v>
      </c>
      <c r="B2168" s="6" t="s">
        <v>798</v>
      </c>
      <c r="C2168" s="7" t="str">
        <f t="shared" si="33"/>
        <v>SUBCUENTA</v>
      </c>
    </row>
    <row r="2169" spans="1:3" x14ac:dyDescent="0.25">
      <c r="A2169" s="5">
        <v>611099</v>
      </c>
      <c r="B2169" s="6" t="s">
        <v>41</v>
      </c>
      <c r="C2169" s="7" t="str">
        <f t="shared" si="33"/>
        <v>SUBCUENTA</v>
      </c>
    </row>
    <row r="2170" spans="1:3" x14ac:dyDescent="0.25">
      <c r="A2170" s="5">
        <v>6115</v>
      </c>
      <c r="B2170" s="6" t="s">
        <v>29</v>
      </c>
      <c r="C2170" s="7" t="str">
        <f t="shared" si="33"/>
        <v>CUENTA</v>
      </c>
    </row>
    <row r="2171" spans="1:3" x14ac:dyDescent="0.25">
      <c r="A2171" s="5">
        <v>611505</v>
      </c>
      <c r="B2171" s="6" t="s">
        <v>799</v>
      </c>
      <c r="C2171" s="7" t="str">
        <f t="shared" si="33"/>
        <v>SUBCUENTA</v>
      </c>
    </row>
    <row r="2172" spans="1:3" x14ac:dyDescent="0.25">
      <c r="A2172" s="5">
        <v>611510</v>
      </c>
      <c r="B2172" s="6" t="s">
        <v>800</v>
      </c>
      <c r="C2172" s="7" t="str">
        <f t="shared" si="33"/>
        <v>SUBCUENTA</v>
      </c>
    </row>
    <row r="2173" spans="1:3" x14ac:dyDescent="0.25">
      <c r="A2173" s="5">
        <v>611512</v>
      </c>
      <c r="B2173" s="6" t="s">
        <v>801</v>
      </c>
      <c r="C2173" s="7" t="str">
        <f t="shared" si="33"/>
        <v>SUBCUENTA</v>
      </c>
    </row>
    <row r="2174" spans="1:3" x14ac:dyDescent="0.25">
      <c r="A2174" s="5">
        <v>611514</v>
      </c>
      <c r="B2174" s="6" t="s">
        <v>802</v>
      </c>
      <c r="C2174" s="7" t="str">
        <f t="shared" si="33"/>
        <v>SUBCUENTA</v>
      </c>
    </row>
    <row r="2175" spans="1:3" x14ac:dyDescent="0.25">
      <c r="A2175" s="5">
        <v>611515</v>
      </c>
      <c r="B2175" s="6" t="s">
        <v>803</v>
      </c>
      <c r="C2175" s="7" t="str">
        <f t="shared" si="33"/>
        <v>SUBCUENTA</v>
      </c>
    </row>
    <row r="2176" spans="1:3" x14ac:dyDescent="0.25">
      <c r="A2176" s="5">
        <v>611520</v>
      </c>
      <c r="B2176" s="6" t="s">
        <v>804</v>
      </c>
      <c r="C2176" s="7" t="str">
        <f t="shared" si="33"/>
        <v>SUBCUENTA</v>
      </c>
    </row>
    <row r="2177" spans="1:3" x14ac:dyDescent="0.25">
      <c r="A2177" s="5">
        <v>611525</v>
      </c>
      <c r="B2177" s="6" t="s">
        <v>805</v>
      </c>
      <c r="C2177" s="7" t="str">
        <f t="shared" si="33"/>
        <v>SUBCUENTA</v>
      </c>
    </row>
    <row r="2178" spans="1:3" x14ac:dyDescent="0.25">
      <c r="A2178" s="5">
        <v>611527</v>
      </c>
      <c r="B2178" s="6" t="s">
        <v>806</v>
      </c>
      <c r="C2178" s="7" t="str">
        <f t="shared" si="33"/>
        <v>SUBCUENTA</v>
      </c>
    </row>
    <row r="2179" spans="1:3" x14ac:dyDescent="0.25">
      <c r="A2179" s="5">
        <v>611528</v>
      </c>
      <c r="B2179" s="6" t="s">
        <v>807</v>
      </c>
      <c r="C2179" s="7" t="str">
        <f t="shared" si="33"/>
        <v>SUBCUENTA</v>
      </c>
    </row>
    <row r="2180" spans="1:3" x14ac:dyDescent="0.25">
      <c r="A2180" s="5">
        <v>611530</v>
      </c>
      <c r="B2180" s="6" t="s">
        <v>808</v>
      </c>
      <c r="C2180" s="7" t="str">
        <f t="shared" si="33"/>
        <v>SUBCUENTA</v>
      </c>
    </row>
    <row r="2181" spans="1:3" x14ac:dyDescent="0.25">
      <c r="A2181" s="5">
        <v>611532</v>
      </c>
      <c r="B2181" s="6" t="s">
        <v>809</v>
      </c>
      <c r="C2181" s="7" t="str">
        <f t="shared" si="33"/>
        <v>SUBCUENTA</v>
      </c>
    </row>
    <row r="2182" spans="1:3" x14ac:dyDescent="0.25">
      <c r="A2182" s="5">
        <v>611595</v>
      </c>
      <c r="B2182" s="6" t="s">
        <v>798</v>
      </c>
      <c r="C2182" s="7" t="str">
        <f t="shared" si="33"/>
        <v>SUBCUENTA</v>
      </c>
    </row>
    <row r="2183" spans="1:3" x14ac:dyDescent="0.25">
      <c r="A2183" s="5">
        <v>611599</v>
      </c>
      <c r="B2183" s="6" t="s">
        <v>41</v>
      </c>
      <c r="C2183" s="7" t="str">
        <f t="shared" si="33"/>
        <v>SUBCUENTA</v>
      </c>
    </row>
    <row r="2184" spans="1:3" x14ac:dyDescent="0.25">
      <c r="A2184" s="5">
        <v>6120</v>
      </c>
      <c r="B2184" s="6" t="s">
        <v>810</v>
      </c>
      <c r="C2184" s="7" t="str">
        <f t="shared" si="33"/>
        <v>CUENTA</v>
      </c>
    </row>
    <row r="2185" spans="1:3" x14ac:dyDescent="0.25">
      <c r="A2185" s="5">
        <v>612001</v>
      </c>
      <c r="B2185" s="6" t="s">
        <v>811</v>
      </c>
      <c r="C2185" s="7" t="str">
        <f t="shared" si="33"/>
        <v>SUBCUENTA</v>
      </c>
    </row>
    <row r="2186" spans="1:3" x14ac:dyDescent="0.25">
      <c r="A2186" s="5">
        <v>612002</v>
      </c>
      <c r="B2186" s="6" t="s">
        <v>812</v>
      </c>
      <c r="C2186" s="7" t="str">
        <f t="shared" si="33"/>
        <v>SUBCUENTA</v>
      </c>
    </row>
    <row r="2187" spans="1:3" x14ac:dyDescent="0.25">
      <c r="A2187" s="5">
        <v>612003</v>
      </c>
      <c r="B2187" s="6" t="s">
        <v>813</v>
      </c>
      <c r="C2187" s="7" t="str">
        <f t="shared" ref="C2187:C2250" si="34">IF(LEN(A2187)=1,"CLASE",IF(LEN(A2187)=2,"GRUPO",IF(LEN(A2187)=4,"CUENTA",IF(LEN(A2187)=6,"SUBCUENTA",""))))</f>
        <v>SUBCUENTA</v>
      </c>
    </row>
    <row r="2188" spans="1:3" x14ac:dyDescent="0.25">
      <c r="A2188" s="5">
        <v>612004</v>
      </c>
      <c r="B2188" s="6" t="s">
        <v>814</v>
      </c>
      <c r="C2188" s="7" t="str">
        <f t="shared" si="34"/>
        <v>SUBCUENTA</v>
      </c>
    </row>
    <row r="2189" spans="1:3" x14ac:dyDescent="0.25">
      <c r="A2189" s="5">
        <v>612005</v>
      </c>
      <c r="B2189" s="6" t="s">
        <v>815</v>
      </c>
      <c r="C2189" s="7" t="str">
        <f t="shared" si="34"/>
        <v>SUBCUENTA</v>
      </c>
    </row>
    <row r="2190" spans="1:3" x14ac:dyDescent="0.25">
      <c r="A2190" s="5">
        <v>612006</v>
      </c>
      <c r="B2190" s="6" t="s">
        <v>816</v>
      </c>
      <c r="C2190" s="7" t="str">
        <f t="shared" si="34"/>
        <v>SUBCUENTA</v>
      </c>
    </row>
    <row r="2191" spans="1:3" x14ac:dyDescent="0.25">
      <c r="A2191" s="5">
        <v>612007</v>
      </c>
      <c r="B2191" s="6" t="s">
        <v>817</v>
      </c>
      <c r="C2191" s="7" t="str">
        <f t="shared" si="34"/>
        <v>SUBCUENTA</v>
      </c>
    </row>
    <row r="2192" spans="1:3" x14ac:dyDescent="0.25">
      <c r="A2192" s="5">
        <v>612008</v>
      </c>
      <c r="B2192" s="6" t="s">
        <v>818</v>
      </c>
      <c r="C2192" s="7" t="str">
        <f t="shared" si="34"/>
        <v>SUBCUENTA</v>
      </c>
    </row>
    <row r="2193" spans="1:3" x14ac:dyDescent="0.25">
      <c r="A2193" s="5">
        <v>612009</v>
      </c>
      <c r="B2193" s="6" t="s">
        <v>819</v>
      </c>
      <c r="C2193" s="7" t="str">
        <f t="shared" si="34"/>
        <v>SUBCUENTA</v>
      </c>
    </row>
    <row r="2194" spans="1:3" x14ac:dyDescent="0.25">
      <c r="A2194" s="5">
        <v>612010</v>
      </c>
      <c r="B2194" s="6" t="s">
        <v>820</v>
      </c>
      <c r="C2194" s="7" t="str">
        <f t="shared" si="34"/>
        <v>SUBCUENTA</v>
      </c>
    </row>
    <row r="2195" spans="1:3" x14ac:dyDescent="0.25">
      <c r="A2195" s="5">
        <v>612011</v>
      </c>
      <c r="B2195" s="6" t="s">
        <v>821</v>
      </c>
      <c r="C2195" s="7" t="str">
        <f t="shared" si="34"/>
        <v>SUBCUENTA</v>
      </c>
    </row>
    <row r="2196" spans="1:3" x14ac:dyDescent="0.25">
      <c r="A2196" s="5">
        <v>612012</v>
      </c>
      <c r="B2196" s="6" t="s">
        <v>822</v>
      </c>
      <c r="C2196" s="7" t="str">
        <f t="shared" si="34"/>
        <v>SUBCUENTA</v>
      </c>
    </row>
    <row r="2197" spans="1:3" x14ac:dyDescent="0.25">
      <c r="A2197" s="5">
        <v>612013</v>
      </c>
      <c r="B2197" s="6" t="s">
        <v>823</v>
      </c>
      <c r="C2197" s="7" t="str">
        <f t="shared" si="34"/>
        <v>SUBCUENTA</v>
      </c>
    </row>
    <row r="2198" spans="1:3" x14ac:dyDescent="0.25">
      <c r="A2198" s="5">
        <v>612014</v>
      </c>
      <c r="B2198" s="6" t="s">
        <v>824</v>
      </c>
      <c r="C2198" s="7" t="str">
        <f t="shared" si="34"/>
        <v>SUBCUENTA</v>
      </c>
    </row>
    <row r="2199" spans="1:3" x14ac:dyDescent="0.25">
      <c r="A2199" s="5">
        <v>612015</v>
      </c>
      <c r="B2199" s="6" t="s">
        <v>825</v>
      </c>
      <c r="C2199" s="7" t="str">
        <f t="shared" si="34"/>
        <v>SUBCUENTA</v>
      </c>
    </row>
    <row r="2200" spans="1:3" x14ac:dyDescent="0.25">
      <c r="A2200" s="5">
        <v>612016</v>
      </c>
      <c r="B2200" s="6" t="s">
        <v>826</v>
      </c>
      <c r="C2200" s="7" t="str">
        <f t="shared" si="34"/>
        <v>SUBCUENTA</v>
      </c>
    </row>
    <row r="2201" spans="1:3" x14ac:dyDescent="0.25">
      <c r="A2201" s="5">
        <v>612017</v>
      </c>
      <c r="B2201" s="6" t="s">
        <v>827</v>
      </c>
      <c r="C2201" s="7" t="str">
        <f t="shared" si="34"/>
        <v>SUBCUENTA</v>
      </c>
    </row>
    <row r="2202" spans="1:3" x14ac:dyDescent="0.25">
      <c r="A2202" s="5">
        <v>612018</v>
      </c>
      <c r="B2202" s="6" t="s">
        <v>828</v>
      </c>
      <c r="C2202" s="7" t="str">
        <f t="shared" si="34"/>
        <v>SUBCUENTA</v>
      </c>
    </row>
    <row r="2203" spans="1:3" x14ac:dyDescent="0.25">
      <c r="A2203" s="5">
        <v>612019</v>
      </c>
      <c r="B2203" s="6" t="s">
        <v>829</v>
      </c>
      <c r="C2203" s="7" t="str">
        <f t="shared" si="34"/>
        <v>SUBCUENTA</v>
      </c>
    </row>
    <row r="2204" spans="1:3" x14ac:dyDescent="0.25">
      <c r="A2204" s="5">
        <v>612020</v>
      </c>
      <c r="B2204" s="6" t="s">
        <v>830</v>
      </c>
      <c r="C2204" s="7" t="str">
        <f t="shared" si="34"/>
        <v>SUBCUENTA</v>
      </c>
    </row>
    <row r="2205" spans="1:3" x14ac:dyDescent="0.25">
      <c r="A2205" s="5">
        <v>612021</v>
      </c>
      <c r="B2205" s="6" t="s">
        <v>831</v>
      </c>
      <c r="C2205" s="7" t="str">
        <f t="shared" si="34"/>
        <v>SUBCUENTA</v>
      </c>
    </row>
    <row r="2206" spans="1:3" x14ac:dyDescent="0.25">
      <c r="A2206" s="5">
        <v>612022</v>
      </c>
      <c r="B2206" s="6" t="s">
        <v>832</v>
      </c>
      <c r="C2206" s="7" t="str">
        <f t="shared" si="34"/>
        <v>SUBCUENTA</v>
      </c>
    </row>
    <row r="2207" spans="1:3" x14ac:dyDescent="0.25">
      <c r="A2207" s="5">
        <v>612023</v>
      </c>
      <c r="B2207" s="6" t="s">
        <v>833</v>
      </c>
      <c r="C2207" s="7" t="str">
        <f t="shared" si="34"/>
        <v>SUBCUENTA</v>
      </c>
    </row>
    <row r="2208" spans="1:3" x14ac:dyDescent="0.25">
      <c r="A2208" s="5">
        <v>612024</v>
      </c>
      <c r="B2208" s="6" t="s">
        <v>834</v>
      </c>
      <c r="C2208" s="7" t="str">
        <f t="shared" si="34"/>
        <v>SUBCUENTA</v>
      </c>
    </row>
    <row r="2209" spans="1:3" x14ac:dyDescent="0.25">
      <c r="A2209" s="5">
        <v>612025</v>
      </c>
      <c r="B2209" s="6" t="s">
        <v>835</v>
      </c>
      <c r="C2209" s="7" t="str">
        <f t="shared" si="34"/>
        <v>SUBCUENTA</v>
      </c>
    </row>
    <row r="2210" spans="1:3" x14ac:dyDescent="0.25">
      <c r="A2210" s="5">
        <v>612026</v>
      </c>
      <c r="B2210" s="6" t="s">
        <v>836</v>
      </c>
      <c r="C2210" s="7" t="str">
        <f t="shared" si="34"/>
        <v>SUBCUENTA</v>
      </c>
    </row>
    <row r="2211" spans="1:3" x14ac:dyDescent="0.25">
      <c r="A2211" s="5">
        <v>612027</v>
      </c>
      <c r="B2211" s="6" t="s">
        <v>837</v>
      </c>
      <c r="C2211" s="7" t="str">
        <f t="shared" si="34"/>
        <v>SUBCUENTA</v>
      </c>
    </row>
    <row r="2212" spans="1:3" x14ac:dyDescent="0.25">
      <c r="A2212" s="5">
        <v>612028</v>
      </c>
      <c r="B2212" s="6" t="s">
        <v>838</v>
      </c>
      <c r="C2212" s="7" t="str">
        <f t="shared" si="34"/>
        <v>SUBCUENTA</v>
      </c>
    </row>
    <row r="2213" spans="1:3" x14ac:dyDescent="0.25">
      <c r="A2213" s="5">
        <v>612029</v>
      </c>
      <c r="B2213" s="6" t="s">
        <v>839</v>
      </c>
      <c r="C2213" s="7" t="str">
        <f t="shared" si="34"/>
        <v>SUBCUENTA</v>
      </c>
    </row>
    <row r="2214" spans="1:3" x14ac:dyDescent="0.25">
      <c r="A2214" s="5">
        <v>612030</v>
      </c>
      <c r="B2214" s="6" t="s">
        <v>840</v>
      </c>
      <c r="C2214" s="7" t="str">
        <f t="shared" si="34"/>
        <v>SUBCUENTA</v>
      </c>
    </row>
    <row r="2215" spans="1:3" x14ac:dyDescent="0.25">
      <c r="A2215" s="5">
        <v>612031</v>
      </c>
      <c r="B2215" s="6" t="s">
        <v>841</v>
      </c>
      <c r="C2215" s="7" t="str">
        <f t="shared" si="34"/>
        <v>SUBCUENTA</v>
      </c>
    </row>
    <row r="2216" spans="1:3" x14ac:dyDescent="0.25">
      <c r="A2216" s="5">
        <v>612032</v>
      </c>
      <c r="B2216" s="6" t="s">
        <v>842</v>
      </c>
      <c r="C2216" s="7" t="str">
        <f t="shared" si="34"/>
        <v>SUBCUENTA</v>
      </c>
    </row>
    <row r="2217" spans="1:3" x14ac:dyDescent="0.25">
      <c r="A2217" s="5">
        <v>612033</v>
      </c>
      <c r="B2217" s="6" t="s">
        <v>843</v>
      </c>
      <c r="C2217" s="7" t="str">
        <f t="shared" si="34"/>
        <v>SUBCUENTA</v>
      </c>
    </row>
    <row r="2218" spans="1:3" x14ac:dyDescent="0.25">
      <c r="A2218" s="5">
        <v>612034</v>
      </c>
      <c r="B2218" s="6" t="s">
        <v>844</v>
      </c>
      <c r="C2218" s="7" t="str">
        <f t="shared" si="34"/>
        <v>SUBCUENTA</v>
      </c>
    </row>
    <row r="2219" spans="1:3" x14ac:dyDescent="0.25">
      <c r="A2219" s="5">
        <v>612035</v>
      </c>
      <c r="B2219" s="6" t="s">
        <v>845</v>
      </c>
      <c r="C2219" s="7" t="str">
        <f t="shared" si="34"/>
        <v>SUBCUENTA</v>
      </c>
    </row>
    <row r="2220" spans="1:3" x14ac:dyDescent="0.25">
      <c r="A2220" s="5">
        <v>612036</v>
      </c>
      <c r="B2220" s="6" t="s">
        <v>846</v>
      </c>
      <c r="C2220" s="7" t="str">
        <f t="shared" si="34"/>
        <v>SUBCUENTA</v>
      </c>
    </row>
    <row r="2221" spans="1:3" x14ac:dyDescent="0.25">
      <c r="A2221" s="5">
        <v>612037</v>
      </c>
      <c r="B2221" s="6" t="s">
        <v>847</v>
      </c>
      <c r="C2221" s="7" t="str">
        <f t="shared" si="34"/>
        <v>SUBCUENTA</v>
      </c>
    </row>
    <row r="2222" spans="1:3" x14ac:dyDescent="0.25">
      <c r="A2222" s="5">
        <v>612038</v>
      </c>
      <c r="B2222" s="6" t="s">
        <v>848</v>
      </c>
      <c r="C2222" s="7" t="str">
        <f t="shared" si="34"/>
        <v>SUBCUENTA</v>
      </c>
    </row>
    <row r="2223" spans="1:3" x14ac:dyDescent="0.25">
      <c r="A2223" s="5">
        <v>612039</v>
      </c>
      <c r="B2223" s="6" t="s">
        <v>849</v>
      </c>
      <c r="C2223" s="7" t="str">
        <f t="shared" si="34"/>
        <v>SUBCUENTA</v>
      </c>
    </row>
    <row r="2224" spans="1:3" x14ac:dyDescent="0.25">
      <c r="A2224" s="5">
        <v>612040</v>
      </c>
      <c r="B2224" s="6" t="s">
        <v>850</v>
      </c>
      <c r="C2224" s="7" t="str">
        <f t="shared" si="34"/>
        <v>SUBCUENTA</v>
      </c>
    </row>
    <row r="2225" spans="1:3" x14ac:dyDescent="0.25">
      <c r="A2225" s="5">
        <v>612041</v>
      </c>
      <c r="B2225" s="6" t="s">
        <v>851</v>
      </c>
      <c r="C2225" s="7" t="str">
        <f t="shared" si="34"/>
        <v>SUBCUENTA</v>
      </c>
    </row>
    <row r="2226" spans="1:3" x14ac:dyDescent="0.25">
      <c r="A2226" s="5">
        <v>612042</v>
      </c>
      <c r="B2226" s="6" t="s">
        <v>852</v>
      </c>
      <c r="C2226" s="7" t="str">
        <f t="shared" si="34"/>
        <v>SUBCUENTA</v>
      </c>
    </row>
    <row r="2227" spans="1:3" x14ac:dyDescent="0.25">
      <c r="A2227" s="5">
        <v>612043</v>
      </c>
      <c r="B2227" s="6" t="s">
        <v>853</v>
      </c>
      <c r="C2227" s="7" t="str">
        <f t="shared" si="34"/>
        <v>SUBCUENTA</v>
      </c>
    </row>
    <row r="2228" spans="1:3" x14ac:dyDescent="0.25">
      <c r="A2228" s="5">
        <v>612044</v>
      </c>
      <c r="B2228" s="6" t="s">
        <v>854</v>
      </c>
      <c r="C2228" s="7" t="str">
        <f t="shared" si="34"/>
        <v>SUBCUENTA</v>
      </c>
    </row>
    <row r="2229" spans="1:3" x14ac:dyDescent="0.25">
      <c r="A2229" s="5">
        <v>612045</v>
      </c>
      <c r="B2229" s="6" t="s">
        <v>855</v>
      </c>
      <c r="C2229" s="7" t="str">
        <f t="shared" si="34"/>
        <v>SUBCUENTA</v>
      </c>
    </row>
    <row r="2230" spans="1:3" x14ac:dyDescent="0.25">
      <c r="A2230" s="5">
        <v>612046</v>
      </c>
      <c r="B2230" s="6" t="s">
        <v>856</v>
      </c>
      <c r="C2230" s="7" t="str">
        <f t="shared" si="34"/>
        <v>SUBCUENTA</v>
      </c>
    </row>
    <row r="2231" spans="1:3" x14ac:dyDescent="0.25">
      <c r="A2231" s="5">
        <v>612047</v>
      </c>
      <c r="B2231" s="6" t="s">
        <v>857</v>
      </c>
      <c r="C2231" s="7" t="str">
        <f t="shared" si="34"/>
        <v>SUBCUENTA</v>
      </c>
    </row>
    <row r="2232" spans="1:3" x14ac:dyDescent="0.25">
      <c r="A2232" s="5">
        <v>612048</v>
      </c>
      <c r="B2232" s="6" t="s">
        <v>858</v>
      </c>
      <c r="C2232" s="7" t="str">
        <f t="shared" si="34"/>
        <v>SUBCUENTA</v>
      </c>
    </row>
    <row r="2233" spans="1:3" x14ac:dyDescent="0.25">
      <c r="A2233" s="5">
        <v>612049</v>
      </c>
      <c r="B2233" s="6" t="s">
        <v>859</v>
      </c>
      <c r="C2233" s="7" t="str">
        <f t="shared" si="34"/>
        <v>SUBCUENTA</v>
      </c>
    </row>
    <row r="2234" spans="1:3" x14ac:dyDescent="0.25">
      <c r="A2234" s="5">
        <v>612050</v>
      </c>
      <c r="B2234" s="6" t="s">
        <v>860</v>
      </c>
      <c r="C2234" s="7" t="str">
        <f t="shared" si="34"/>
        <v>SUBCUENTA</v>
      </c>
    </row>
    <row r="2235" spans="1:3" x14ac:dyDescent="0.25">
      <c r="A2235" s="5">
        <v>612051</v>
      </c>
      <c r="B2235" s="6" t="s">
        <v>861</v>
      </c>
      <c r="C2235" s="7" t="str">
        <f t="shared" si="34"/>
        <v>SUBCUENTA</v>
      </c>
    </row>
    <row r="2236" spans="1:3" x14ac:dyDescent="0.25">
      <c r="A2236" s="5">
        <v>612052</v>
      </c>
      <c r="B2236" s="6" t="s">
        <v>862</v>
      </c>
      <c r="C2236" s="7" t="str">
        <f t="shared" si="34"/>
        <v>SUBCUENTA</v>
      </c>
    </row>
    <row r="2237" spans="1:3" x14ac:dyDescent="0.25">
      <c r="A2237" s="5">
        <v>612053</v>
      </c>
      <c r="B2237" s="6" t="s">
        <v>863</v>
      </c>
      <c r="C2237" s="7" t="str">
        <f t="shared" si="34"/>
        <v>SUBCUENTA</v>
      </c>
    </row>
    <row r="2238" spans="1:3" x14ac:dyDescent="0.25">
      <c r="A2238" s="5">
        <v>612054</v>
      </c>
      <c r="B2238" s="6" t="s">
        <v>864</v>
      </c>
      <c r="C2238" s="7" t="str">
        <f t="shared" si="34"/>
        <v>SUBCUENTA</v>
      </c>
    </row>
    <row r="2239" spans="1:3" x14ac:dyDescent="0.25">
      <c r="A2239" s="5">
        <v>612055</v>
      </c>
      <c r="B2239" s="6" t="s">
        <v>865</v>
      </c>
      <c r="C2239" s="7" t="str">
        <f t="shared" si="34"/>
        <v>SUBCUENTA</v>
      </c>
    </row>
    <row r="2240" spans="1:3" x14ac:dyDescent="0.25">
      <c r="A2240" s="5">
        <v>612056</v>
      </c>
      <c r="B2240" s="6" t="s">
        <v>866</v>
      </c>
      <c r="C2240" s="7" t="str">
        <f t="shared" si="34"/>
        <v>SUBCUENTA</v>
      </c>
    </row>
    <row r="2241" spans="1:3" x14ac:dyDescent="0.25">
      <c r="A2241" s="5">
        <v>612057</v>
      </c>
      <c r="B2241" s="6" t="s">
        <v>867</v>
      </c>
      <c r="C2241" s="7" t="str">
        <f t="shared" si="34"/>
        <v>SUBCUENTA</v>
      </c>
    </row>
    <row r="2242" spans="1:3" x14ac:dyDescent="0.25">
      <c r="A2242" s="5">
        <v>612058</v>
      </c>
      <c r="B2242" s="6" t="s">
        <v>868</v>
      </c>
      <c r="C2242" s="7" t="str">
        <f t="shared" si="34"/>
        <v>SUBCUENTA</v>
      </c>
    </row>
    <row r="2243" spans="1:3" x14ac:dyDescent="0.25">
      <c r="A2243" s="5">
        <v>612059</v>
      </c>
      <c r="B2243" s="6" t="s">
        <v>869</v>
      </c>
      <c r="C2243" s="7" t="str">
        <f t="shared" si="34"/>
        <v>SUBCUENTA</v>
      </c>
    </row>
    <row r="2244" spans="1:3" x14ac:dyDescent="0.25">
      <c r="A2244" s="5">
        <v>612060</v>
      </c>
      <c r="B2244" s="6" t="s">
        <v>870</v>
      </c>
      <c r="C2244" s="7" t="str">
        <f t="shared" si="34"/>
        <v>SUBCUENTA</v>
      </c>
    </row>
    <row r="2245" spans="1:3" x14ac:dyDescent="0.25">
      <c r="A2245" s="5">
        <v>612061</v>
      </c>
      <c r="B2245" s="6" t="s">
        <v>1257</v>
      </c>
      <c r="C2245" s="7" t="str">
        <f t="shared" si="34"/>
        <v>SUBCUENTA</v>
      </c>
    </row>
    <row r="2246" spans="1:3" x14ac:dyDescent="0.25">
      <c r="A2246" s="5">
        <v>612062</v>
      </c>
      <c r="B2246" s="6" t="s">
        <v>872</v>
      </c>
      <c r="C2246" s="7" t="str">
        <f t="shared" si="34"/>
        <v>SUBCUENTA</v>
      </c>
    </row>
    <row r="2247" spans="1:3" x14ac:dyDescent="0.25">
      <c r="A2247" s="5">
        <v>612063</v>
      </c>
      <c r="B2247" s="6" t="s">
        <v>873</v>
      </c>
      <c r="C2247" s="7" t="str">
        <f t="shared" si="34"/>
        <v>SUBCUENTA</v>
      </c>
    </row>
    <row r="2248" spans="1:3" x14ac:dyDescent="0.25">
      <c r="A2248" s="5">
        <v>612064</v>
      </c>
      <c r="B2248" s="6" t="s">
        <v>874</v>
      </c>
      <c r="C2248" s="7" t="str">
        <f t="shared" si="34"/>
        <v>SUBCUENTA</v>
      </c>
    </row>
    <row r="2249" spans="1:3" x14ac:dyDescent="0.25">
      <c r="A2249" s="5">
        <v>612065</v>
      </c>
      <c r="B2249" s="6" t="s">
        <v>875</v>
      </c>
      <c r="C2249" s="7" t="str">
        <f t="shared" si="34"/>
        <v>SUBCUENTA</v>
      </c>
    </row>
    <row r="2250" spans="1:3" x14ac:dyDescent="0.25">
      <c r="A2250" s="5">
        <v>612066</v>
      </c>
      <c r="B2250" s="6" t="s">
        <v>876</v>
      </c>
      <c r="C2250" s="7" t="str">
        <f t="shared" si="34"/>
        <v>SUBCUENTA</v>
      </c>
    </row>
    <row r="2251" spans="1:3" x14ac:dyDescent="0.25">
      <c r="A2251" s="5">
        <v>612067</v>
      </c>
      <c r="B2251" s="6" t="s">
        <v>877</v>
      </c>
      <c r="C2251" s="7" t="str">
        <f t="shared" ref="C2251:C2314" si="35">IF(LEN(A2251)=1,"CLASE",IF(LEN(A2251)=2,"GRUPO",IF(LEN(A2251)=4,"CUENTA",IF(LEN(A2251)=6,"SUBCUENTA",""))))</f>
        <v>SUBCUENTA</v>
      </c>
    </row>
    <row r="2252" spans="1:3" x14ac:dyDescent="0.25">
      <c r="A2252" s="5">
        <v>612068</v>
      </c>
      <c r="B2252" s="6" t="s">
        <v>878</v>
      </c>
      <c r="C2252" s="7" t="str">
        <f t="shared" si="35"/>
        <v>SUBCUENTA</v>
      </c>
    </row>
    <row r="2253" spans="1:3" x14ac:dyDescent="0.25">
      <c r="A2253" s="5">
        <v>612069</v>
      </c>
      <c r="B2253" s="6" t="s">
        <v>879</v>
      </c>
      <c r="C2253" s="7" t="str">
        <f t="shared" si="35"/>
        <v>SUBCUENTA</v>
      </c>
    </row>
    <row r="2254" spans="1:3" x14ac:dyDescent="0.25">
      <c r="A2254" s="5">
        <v>612070</v>
      </c>
      <c r="B2254" s="6" t="s">
        <v>880</v>
      </c>
      <c r="C2254" s="7" t="str">
        <f t="shared" si="35"/>
        <v>SUBCUENTA</v>
      </c>
    </row>
    <row r="2255" spans="1:3" x14ac:dyDescent="0.25">
      <c r="A2255" s="5">
        <v>612071</v>
      </c>
      <c r="B2255" s="6" t="s">
        <v>881</v>
      </c>
      <c r="C2255" s="7" t="str">
        <f t="shared" si="35"/>
        <v>SUBCUENTA</v>
      </c>
    </row>
    <row r="2256" spans="1:3" x14ac:dyDescent="0.25">
      <c r="A2256" s="5">
        <v>612072</v>
      </c>
      <c r="B2256" s="6" t="s">
        <v>882</v>
      </c>
      <c r="C2256" s="7" t="str">
        <f t="shared" si="35"/>
        <v>SUBCUENTA</v>
      </c>
    </row>
    <row r="2257" spans="1:3" x14ac:dyDescent="0.25">
      <c r="A2257" s="5">
        <v>612073</v>
      </c>
      <c r="B2257" s="6" t="s">
        <v>883</v>
      </c>
      <c r="C2257" s="7" t="str">
        <f t="shared" si="35"/>
        <v>SUBCUENTA</v>
      </c>
    </row>
    <row r="2258" spans="1:3" x14ac:dyDescent="0.25">
      <c r="A2258" s="5">
        <v>612074</v>
      </c>
      <c r="B2258" s="6" t="s">
        <v>884</v>
      </c>
      <c r="C2258" s="7" t="str">
        <f t="shared" si="35"/>
        <v>SUBCUENTA</v>
      </c>
    </row>
    <row r="2259" spans="1:3" x14ac:dyDescent="0.25">
      <c r="A2259" s="5">
        <v>612075</v>
      </c>
      <c r="B2259" s="6" t="s">
        <v>885</v>
      </c>
      <c r="C2259" s="7" t="str">
        <f t="shared" si="35"/>
        <v>SUBCUENTA</v>
      </c>
    </row>
    <row r="2260" spans="1:3" x14ac:dyDescent="0.25">
      <c r="A2260" s="5">
        <v>612076</v>
      </c>
      <c r="B2260" s="6" t="s">
        <v>886</v>
      </c>
      <c r="C2260" s="7" t="str">
        <f t="shared" si="35"/>
        <v>SUBCUENTA</v>
      </c>
    </row>
    <row r="2261" spans="1:3" x14ac:dyDescent="0.25">
      <c r="A2261" s="5">
        <v>612077</v>
      </c>
      <c r="B2261" s="6" t="s">
        <v>887</v>
      </c>
      <c r="C2261" s="7" t="str">
        <f t="shared" si="35"/>
        <v>SUBCUENTA</v>
      </c>
    </row>
    <row r="2262" spans="1:3" x14ac:dyDescent="0.25">
      <c r="A2262" s="5">
        <v>612078</v>
      </c>
      <c r="B2262" s="6" t="s">
        <v>888</v>
      </c>
      <c r="C2262" s="7" t="str">
        <f t="shared" si="35"/>
        <v>SUBCUENTA</v>
      </c>
    </row>
    <row r="2263" spans="1:3" x14ac:dyDescent="0.25">
      <c r="A2263" s="5">
        <v>612079</v>
      </c>
      <c r="B2263" s="6" t="s">
        <v>889</v>
      </c>
      <c r="C2263" s="7" t="str">
        <f t="shared" si="35"/>
        <v>SUBCUENTA</v>
      </c>
    </row>
    <row r="2264" spans="1:3" x14ac:dyDescent="0.25">
      <c r="A2264" s="5">
        <v>612080</v>
      </c>
      <c r="B2264" s="6" t="s">
        <v>890</v>
      </c>
      <c r="C2264" s="7" t="str">
        <f t="shared" si="35"/>
        <v>SUBCUENTA</v>
      </c>
    </row>
    <row r="2265" spans="1:3" x14ac:dyDescent="0.25">
      <c r="A2265" s="5">
        <v>612081</v>
      </c>
      <c r="B2265" s="6" t="s">
        <v>891</v>
      </c>
      <c r="C2265" s="7" t="str">
        <f t="shared" si="35"/>
        <v>SUBCUENTA</v>
      </c>
    </row>
    <row r="2266" spans="1:3" x14ac:dyDescent="0.25">
      <c r="A2266" s="5">
        <v>612082</v>
      </c>
      <c r="B2266" s="6" t="s">
        <v>892</v>
      </c>
      <c r="C2266" s="7" t="str">
        <f t="shared" si="35"/>
        <v>SUBCUENTA</v>
      </c>
    </row>
    <row r="2267" spans="1:3" x14ac:dyDescent="0.25">
      <c r="A2267" s="5">
        <v>612083</v>
      </c>
      <c r="B2267" s="6" t="s">
        <v>893</v>
      </c>
      <c r="C2267" s="7" t="str">
        <f t="shared" si="35"/>
        <v>SUBCUENTA</v>
      </c>
    </row>
    <row r="2268" spans="1:3" x14ac:dyDescent="0.25">
      <c r="A2268" s="5">
        <v>612084</v>
      </c>
      <c r="B2268" s="6" t="s">
        <v>894</v>
      </c>
      <c r="C2268" s="7" t="str">
        <f t="shared" si="35"/>
        <v>SUBCUENTA</v>
      </c>
    </row>
    <row r="2269" spans="1:3" x14ac:dyDescent="0.25">
      <c r="A2269" s="5">
        <v>612085</v>
      </c>
      <c r="B2269" s="6" t="s">
        <v>895</v>
      </c>
      <c r="C2269" s="7" t="str">
        <f t="shared" si="35"/>
        <v>SUBCUENTA</v>
      </c>
    </row>
    <row r="2270" spans="1:3" x14ac:dyDescent="0.25">
      <c r="A2270" s="5">
        <v>612086</v>
      </c>
      <c r="B2270" s="6" t="s">
        <v>896</v>
      </c>
      <c r="C2270" s="7" t="str">
        <f t="shared" si="35"/>
        <v>SUBCUENTA</v>
      </c>
    </row>
    <row r="2271" spans="1:3" x14ac:dyDescent="0.25">
      <c r="A2271" s="5">
        <v>612087</v>
      </c>
      <c r="B2271" s="6" t="s">
        <v>897</v>
      </c>
      <c r="C2271" s="7" t="str">
        <f t="shared" si="35"/>
        <v>SUBCUENTA</v>
      </c>
    </row>
    <row r="2272" spans="1:3" x14ac:dyDescent="0.25">
      <c r="A2272" s="5">
        <v>612088</v>
      </c>
      <c r="B2272" s="6" t="s">
        <v>898</v>
      </c>
      <c r="C2272" s="7" t="str">
        <f t="shared" si="35"/>
        <v>SUBCUENTA</v>
      </c>
    </row>
    <row r="2273" spans="1:3" x14ac:dyDescent="0.25">
      <c r="A2273" s="5">
        <v>612089</v>
      </c>
      <c r="B2273" s="6" t="s">
        <v>899</v>
      </c>
      <c r="C2273" s="7" t="str">
        <f t="shared" si="35"/>
        <v>SUBCUENTA</v>
      </c>
    </row>
    <row r="2274" spans="1:3" x14ac:dyDescent="0.25">
      <c r="A2274" s="5">
        <v>612090</v>
      </c>
      <c r="B2274" s="6" t="s">
        <v>900</v>
      </c>
      <c r="C2274" s="7" t="str">
        <f t="shared" si="35"/>
        <v>SUBCUENTA</v>
      </c>
    </row>
    <row r="2275" spans="1:3" x14ac:dyDescent="0.25">
      <c r="A2275" s="5">
        <v>612091</v>
      </c>
      <c r="B2275" s="6" t="s">
        <v>901</v>
      </c>
      <c r="C2275" s="7" t="str">
        <f t="shared" si="35"/>
        <v>SUBCUENTA</v>
      </c>
    </row>
    <row r="2276" spans="1:3" x14ac:dyDescent="0.25">
      <c r="A2276" s="5">
        <v>612095</v>
      </c>
      <c r="B2276" s="6" t="s">
        <v>902</v>
      </c>
      <c r="C2276" s="7" t="str">
        <f t="shared" si="35"/>
        <v>SUBCUENTA</v>
      </c>
    </row>
    <row r="2277" spans="1:3" x14ac:dyDescent="0.25">
      <c r="A2277" s="5">
        <v>612099</v>
      </c>
      <c r="B2277" s="6" t="s">
        <v>41</v>
      </c>
      <c r="C2277" s="7" t="str">
        <f t="shared" si="35"/>
        <v>SUBCUENTA</v>
      </c>
    </row>
    <row r="2278" spans="1:3" x14ac:dyDescent="0.25">
      <c r="A2278" s="5">
        <v>6125</v>
      </c>
      <c r="B2278" s="6" t="s">
        <v>31</v>
      </c>
      <c r="C2278" s="7" t="str">
        <f t="shared" si="35"/>
        <v>CUENTA</v>
      </c>
    </row>
    <row r="2279" spans="1:3" x14ac:dyDescent="0.25">
      <c r="A2279" s="5">
        <v>612505</v>
      </c>
      <c r="B2279" s="6" t="s">
        <v>903</v>
      </c>
      <c r="C2279" s="7" t="str">
        <f t="shared" si="35"/>
        <v>SUBCUENTA</v>
      </c>
    </row>
    <row r="2280" spans="1:3" x14ac:dyDescent="0.25">
      <c r="A2280" s="5">
        <v>612510</v>
      </c>
      <c r="B2280" s="6" t="s">
        <v>904</v>
      </c>
      <c r="C2280" s="7" t="str">
        <f t="shared" si="35"/>
        <v>SUBCUENTA</v>
      </c>
    </row>
    <row r="2281" spans="1:3" x14ac:dyDescent="0.25">
      <c r="A2281" s="5">
        <v>612515</v>
      </c>
      <c r="B2281" s="6" t="s">
        <v>905</v>
      </c>
      <c r="C2281" s="7" t="str">
        <f t="shared" si="35"/>
        <v>SUBCUENTA</v>
      </c>
    </row>
    <row r="2282" spans="1:3" x14ac:dyDescent="0.25">
      <c r="A2282" s="5">
        <v>612595</v>
      </c>
      <c r="B2282" s="6" t="s">
        <v>798</v>
      </c>
      <c r="C2282" s="7" t="str">
        <f t="shared" si="35"/>
        <v>SUBCUENTA</v>
      </c>
    </row>
    <row r="2283" spans="1:3" x14ac:dyDescent="0.25">
      <c r="A2283" s="5">
        <v>612599</v>
      </c>
      <c r="B2283" s="6" t="s">
        <v>41</v>
      </c>
      <c r="C2283" s="7" t="str">
        <f t="shared" si="35"/>
        <v>SUBCUENTA</v>
      </c>
    </row>
    <row r="2284" spans="1:3" x14ac:dyDescent="0.25">
      <c r="A2284" s="5">
        <v>6130</v>
      </c>
      <c r="B2284" s="6" t="s">
        <v>32</v>
      </c>
      <c r="C2284" s="7" t="str">
        <f t="shared" si="35"/>
        <v>CUENTA</v>
      </c>
    </row>
    <row r="2285" spans="1:3" x14ac:dyDescent="0.25">
      <c r="A2285" s="5">
        <v>613005</v>
      </c>
      <c r="B2285" s="6" t="s">
        <v>906</v>
      </c>
      <c r="C2285" s="7" t="str">
        <f t="shared" si="35"/>
        <v>SUBCUENTA</v>
      </c>
    </row>
    <row r="2286" spans="1:3" x14ac:dyDescent="0.25">
      <c r="A2286" s="5">
        <v>613010</v>
      </c>
      <c r="B2286" s="6" t="s">
        <v>907</v>
      </c>
      <c r="C2286" s="7" t="str">
        <f t="shared" si="35"/>
        <v>SUBCUENTA</v>
      </c>
    </row>
    <row r="2287" spans="1:3" x14ac:dyDescent="0.25">
      <c r="A2287" s="5">
        <v>613015</v>
      </c>
      <c r="B2287" s="6" t="s">
        <v>908</v>
      </c>
      <c r="C2287" s="7" t="str">
        <f t="shared" si="35"/>
        <v>SUBCUENTA</v>
      </c>
    </row>
    <row r="2288" spans="1:3" x14ac:dyDescent="0.25">
      <c r="A2288" s="5">
        <v>613020</v>
      </c>
      <c r="B2288" s="6" t="s">
        <v>909</v>
      </c>
      <c r="C2288" s="7" t="str">
        <f t="shared" si="35"/>
        <v>SUBCUENTA</v>
      </c>
    </row>
    <row r="2289" spans="1:3" x14ac:dyDescent="0.25">
      <c r="A2289" s="5">
        <v>613025</v>
      </c>
      <c r="B2289" s="6" t="s">
        <v>1258</v>
      </c>
      <c r="C2289" s="7" t="str">
        <f t="shared" si="35"/>
        <v>SUBCUENTA</v>
      </c>
    </row>
    <row r="2290" spans="1:3" x14ac:dyDescent="0.25">
      <c r="A2290" s="5">
        <v>613095</v>
      </c>
      <c r="B2290" s="6" t="s">
        <v>798</v>
      </c>
      <c r="C2290" s="7" t="str">
        <f t="shared" si="35"/>
        <v>SUBCUENTA</v>
      </c>
    </row>
    <row r="2291" spans="1:3" x14ac:dyDescent="0.25">
      <c r="A2291" s="5">
        <v>613099</v>
      </c>
      <c r="B2291" s="6" t="s">
        <v>41</v>
      </c>
      <c r="C2291" s="7" t="str">
        <f t="shared" si="35"/>
        <v>SUBCUENTA</v>
      </c>
    </row>
    <row r="2292" spans="1:3" x14ac:dyDescent="0.25">
      <c r="A2292" s="5">
        <v>6135</v>
      </c>
      <c r="B2292" s="6" t="s">
        <v>33</v>
      </c>
      <c r="C2292" s="7" t="str">
        <f t="shared" si="35"/>
        <v>CUENTA</v>
      </c>
    </row>
    <row r="2293" spans="1:3" x14ac:dyDescent="0.25">
      <c r="A2293" s="5">
        <v>613502</v>
      </c>
      <c r="B2293" s="6" t="s">
        <v>911</v>
      </c>
      <c r="C2293" s="7" t="str">
        <f t="shared" si="35"/>
        <v>SUBCUENTA</v>
      </c>
    </row>
    <row r="2294" spans="1:3" x14ac:dyDescent="0.25">
      <c r="A2294" s="5">
        <v>613504</v>
      </c>
      <c r="B2294" s="6" t="s">
        <v>912</v>
      </c>
      <c r="C2294" s="7" t="str">
        <f t="shared" si="35"/>
        <v>SUBCUENTA</v>
      </c>
    </row>
    <row r="2295" spans="1:3" x14ac:dyDescent="0.25">
      <c r="A2295" s="5">
        <v>613506</v>
      </c>
      <c r="B2295" s="6" t="s">
        <v>913</v>
      </c>
      <c r="C2295" s="7" t="str">
        <f t="shared" si="35"/>
        <v>SUBCUENTA</v>
      </c>
    </row>
    <row r="2296" spans="1:3" x14ac:dyDescent="0.25">
      <c r="A2296" s="5">
        <v>613508</v>
      </c>
      <c r="B2296" s="6" t="s">
        <v>914</v>
      </c>
      <c r="C2296" s="7" t="str">
        <f t="shared" si="35"/>
        <v>SUBCUENTA</v>
      </c>
    </row>
    <row r="2297" spans="1:3" x14ac:dyDescent="0.25">
      <c r="A2297" s="5">
        <v>613510</v>
      </c>
      <c r="B2297" s="6" t="s">
        <v>915</v>
      </c>
      <c r="C2297" s="7" t="str">
        <f t="shared" si="35"/>
        <v>SUBCUENTA</v>
      </c>
    </row>
    <row r="2298" spans="1:3" x14ac:dyDescent="0.25">
      <c r="A2298" s="5">
        <v>613512</v>
      </c>
      <c r="B2298" s="6" t="s">
        <v>916</v>
      </c>
      <c r="C2298" s="7" t="str">
        <f t="shared" si="35"/>
        <v>SUBCUENTA</v>
      </c>
    </row>
    <row r="2299" spans="1:3" x14ac:dyDescent="0.25">
      <c r="A2299" s="5">
        <v>613514</v>
      </c>
      <c r="B2299" s="6" t="s">
        <v>917</v>
      </c>
      <c r="C2299" s="7" t="str">
        <f t="shared" si="35"/>
        <v>SUBCUENTA</v>
      </c>
    </row>
    <row r="2300" spans="1:3" x14ac:dyDescent="0.25">
      <c r="A2300" s="5">
        <v>613516</v>
      </c>
      <c r="B2300" s="6" t="s">
        <v>918</v>
      </c>
      <c r="C2300" s="7" t="str">
        <f t="shared" si="35"/>
        <v>SUBCUENTA</v>
      </c>
    </row>
    <row r="2301" spans="1:3" x14ac:dyDescent="0.25">
      <c r="A2301" s="5">
        <v>613518</v>
      </c>
      <c r="B2301" s="6" t="s">
        <v>919</v>
      </c>
      <c r="C2301" s="7" t="str">
        <f t="shared" si="35"/>
        <v>SUBCUENTA</v>
      </c>
    </row>
    <row r="2302" spans="1:3" x14ac:dyDescent="0.25">
      <c r="A2302" s="5">
        <v>613520</v>
      </c>
      <c r="B2302" s="6" t="s">
        <v>920</v>
      </c>
      <c r="C2302" s="7" t="str">
        <f t="shared" si="35"/>
        <v>SUBCUENTA</v>
      </c>
    </row>
    <row r="2303" spans="1:3" x14ac:dyDescent="0.25">
      <c r="A2303" s="5">
        <v>613522</v>
      </c>
      <c r="B2303" s="6" t="s">
        <v>921</v>
      </c>
      <c r="C2303" s="7" t="str">
        <f t="shared" si="35"/>
        <v>SUBCUENTA</v>
      </c>
    </row>
    <row r="2304" spans="1:3" x14ac:dyDescent="0.25">
      <c r="A2304" s="5">
        <v>613524</v>
      </c>
      <c r="B2304" s="6" t="s">
        <v>922</v>
      </c>
      <c r="C2304" s="7" t="str">
        <f t="shared" si="35"/>
        <v>SUBCUENTA</v>
      </c>
    </row>
    <row r="2305" spans="1:3" x14ac:dyDescent="0.25">
      <c r="A2305" s="5">
        <v>613526</v>
      </c>
      <c r="B2305" s="6" t="s">
        <v>923</v>
      </c>
      <c r="C2305" s="7" t="str">
        <f t="shared" si="35"/>
        <v>SUBCUENTA</v>
      </c>
    </row>
    <row r="2306" spans="1:3" x14ac:dyDescent="0.25">
      <c r="A2306" s="5">
        <v>613528</v>
      </c>
      <c r="B2306" s="6" t="s">
        <v>924</v>
      </c>
      <c r="C2306" s="7" t="str">
        <f t="shared" si="35"/>
        <v>SUBCUENTA</v>
      </c>
    </row>
    <row r="2307" spans="1:3" x14ac:dyDescent="0.25">
      <c r="A2307" s="5">
        <v>613530</v>
      </c>
      <c r="B2307" s="6" t="s">
        <v>925</v>
      </c>
      <c r="C2307" s="7" t="str">
        <f t="shared" si="35"/>
        <v>SUBCUENTA</v>
      </c>
    </row>
    <row r="2308" spans="1:3" x14ac:dyDescent="0.25">
      <c r="A2308" s="5">
        <v>613532</v>
      </c>
      <c r="B2308" s="6" t="s">
        <v>926</v>
      </c>
      <c r="C2308" s="7" t="str">
        <f t="shared" si="35"/>
        <v>SUBCUENTA</v>
      </c>
    </row>
    <row r="2309" spans="1:3" x14ac:dyDescent="0.25">
      <c r="A2309" s="5">
        <v>613534</v>
      </c>
      <c r="B2309" s="6" t="s">
        <v>927</v>
      </c>
      <c r="C2309" s="7" t="str">
        <f t="shared" si="35"/>
        <v>SUBCUENTA</v>
      </c>
    </row>
    <row r="2310" spans="1:3" x14ac:dyDescent="0.25">
      <c r="A2310" s="5">
        <v>613536</v>
      </c>
      <c r="B2310" s="6" t="s">
        <v>928</v>
      </c>
      <c r="C2310" s="7" t="str">
        <f t="shared" si="35"/>
        <v>SUBCUENTA</v>
      </c>
    </row>
    <row r="2311" spans="1:3" x14ac:dyDescent="0.25">
      <c r="A2311" s="5">
        <v>613538</v>
      </c>
      <c r="B2311" s="6" t="s">
        <v>929</v>
      </c>
      <c r="C2311" s="7" t="str">
        <f t="shared" si="35"/>
        <v>SUBCUENTA</v>
      </c>
    </row>
    <row r="2312" spans="1:3" ht="22.5" x14ac:dyDescent="0.25">
      <c r="A2312" s="5">
        <v>613540</v>
      </c>
      <c r="B2312" s="6" t="s">
        <v>930</v>
      </c>
      <c r="C2312" s="7" t="str">
        <f t="shared" si="35"/>
        <v>SUBCUENTA</v>
      </c>
    </row>
    <row r="2313" spans="1:3" x14ac:dyDescent="0.25">
      <c r="A2313" s="5">
        <v>613542</v>
      </c>
      <c r="B2313" s="6" t="s">
        <v>931</v>
      </c>
      <c r="C2313" s="7" t="str">
        <f t="shared" si="35"/>
        <v>SUBCUENTA</v>
      </c>
    </row>
    <row r="2314" spans="1:3" x14ac:dyDescent="0.25">
      <c r="A2314" s="5">
        <v>613544</v>
      </c>
      <c r="B2314" s="6" t="s">
        <v>932</v>
      </c>
      <c r="C2314" s="7" t="str">
        <f t="shared" si="35"/>
        <v>SUBCUENTA</v>
      </c>
    </row>
    <row r="2315" spans="1:3" x14ac:dyDescent="0.25">
      <c r="A2315" s="5">
        <v>613546</v>
      </c>
      <c r="B2315" s="6" t="s">
        <v>933</v>
      </c>
      <c r="C2315" s="7" t="str">
        <f t="shared" ref="C2315:C2378" si="36">IF(LEN(A2315)=1,"CLASE",IF(LEN(A2315)=2,"GRUPO",IF(LEN(A2315)=4,"CUENTA",IF(LEN(A2315)=6,"SUBCUENTA",""))))</f>
        <v>SUBCUENTA</v>
      </c>
    </row>
    <row r="2316" spans="1:3" x14ac:dyDescent="0.25">
      <c r="A2316" s="5">
        <v>613548</v>
      </c>
      <c r="B2316" s="6" t="s">
        <v>934</v>
      </c>
      <c r="C2316" s="7" t="str">
        <f t="shared" si="36"/>
        <v>SUBCUENTA</v>
      </c>
    </row>
    <row r="2317" spans="1:3" x14ac:dyDescent="0.25">
      <c r="A2317" s="5">
        <v>613550</v>
      </c>
      <c r="B2317" s="6" t="s">
        <v>935</v>
      </c>
      <c r="C2317" s="7" t="str">
        <f t="shared" si="36"/>
        <v>SUBCUENTA</v>
      </c>
    </row>
    <row r="2318" spans="1:3" x14ac:dyDescent="0.25">
      <c r="A2318" s="5">
        <v>613552</v>
      </c>
      <c r="B2318" s="6" t="s">
        <v>936</v>
      </c>
      <c r="C2318" s="7" t="str">
        <f t="shared" si="36"/>
        <v>SUBCUENTA</v>
      </c>
    </row>
    <row r="2319" spans="1:3" x14ac:dyDescent="0.25">
      <c r="A2319" s="5">
        <v>613554</v>
      </c>
      <c r="B2319" s="6" t="s">
        <v>937</v>
      </c>
      <c r="C2319" s="7" t="str">
        <f t="shared" si="36"/>
        <v>SUBCUENTA</v>
      </c>
    </row>
    <row r="2320" spans="1:3" x14ac:dyDescent="0.25">
      <c r="A2320" s="5">
        <v>613556</v>
      </c>
      <c r="B2320" s="6" t="s">
        <v>938</v>
      </c>
      <c r="C2320" s="7" t="str">
        <f t="shared" si="36"/>
        <v>SUBCUENTA</v>
      </c>
    </row>
    <row r="2321" spans="1:3" x14ac:dyDescent="0.25">
      <c r="A2321" s="5">
        <v>613558</v>
      </c>
      <c r="B2321" s="6" t="s">
        <v>939</v>
      </c>
      <c r="C2321" s="7" t="str">
        <f t="shared" si="36"/>
        <v>SUBCUENTA</v>
      </c>
    </row>
    <row r="2322" spans="1:3" x14ac:dyDescent="0.25">
      <c r="A2322" s="5">
        <v>613560</v>
      </c>
      <c r="B2322" s="6" t="s">
        <v>940</v>
      </c>
      <c r="C2322" s="7" t="str">
        <f t="shared" si="36"/>
        <v>SUBCUENTA</v>
      </c>
    </row>
    <row r="2323" spans="1:3" x14ac:dyDescent="0.25">
      <c r="A2323" s="5">
        <v>613562</v>
      </c>
      <c r="B2323" s="6" t="s">
        <v>941</v>
      </c>
      <c r="C2323" s="7" t="str">
        <f t="shared" si="36"/>
        <v>SUBCUENTA</v>
      </c>
    </row>
    <row r="2324" spans="1:3" x14ac:dyDescent="0.25">
      <c r="A2324" s="5">
        <v>613564</v>
      </c>
      <c r="B2324" s="6" t="s">
        <v>942</v>
      </c>
      <c r="C2324" s="7" t="str">
        <f t="shared" si="36"/>
        <v>SUBCUENTA</v>
      </c>
    </row>
    <row r="2325" spans="1:3" x14ac:dyDescent="0.25">
      <c r="A2325" s="5">
        <v>613566</v>
      </c>
      <c r="B2325" s="6" t="s">
        <v>943</v>
      </c>
      <c r="C2325" s="7" t="str">
        <f t="shared" si="36"/>
        <v>SUBCUENTA</v>
      </c>
    </row>
    <row r="2326" spans="1:3" x14ac:dyDescent="0.25">
      <c r="A2326" s="5">
        <v>613568</v>
      </c>
      <c r="B2326" s="6" t="s">
        <v>944</v>
      </c>
      <c r="C2326" s="7" t="str">
        <f t="shared" si="36"/>
        <v>SUBCUENTA</v>
      </c>
    </row>
    <row r="2327" spans="1:3" x14ac:dyDescent="0.25">
      <c r="A2327" s="5">
        <v>613570</v>
      </c>
      <c r="B2327" s="6" t="s">
        <v>945</v>
      </c>
      <c r="C2327" s="7" t="str">
        <f t="shared" si="36"/>
        <v>SUBCUENTA</v>
      </c>
    </row>
    <row r="2328" spans="1:3" x14ac:dyDescent="0.25">
      <c r="A2328" s="5">
        <v>613572</v>
      </c>
      <c r="B2328" s="6" t="s">
        <v>946</v>
      </c>
      <c r="C2328" s="7" t="str">
        <f t="shared" si="36"/>
        <v>SUBCUENTA</v>
      </c>
    </row>
    <row r="2329" spans="1:3" x14ac:dyDescent="0.25">
      <c r="A2329" s="5">
        <v>613595</v>
      </c>
      <c r="B2329" s="6" t="s">
        <v>947</v>
      </c>
      <c r="C2329" s="7" t="str">
        <f t="shared" si="36"/>
        <v>SUBCUENTA</v>
      </c>
    </row>
    <row r="2330" spans="1:3" x14ac:dyDescent="0.25">
      <c r="A2330" s="5">
        <v>613599</v>
      </c>
      <c r="B2330" s="6" t="s">
        <v>41</v>
      </c>
      <c r="C2330" s="7" t="str">
        <f t="shared" si="36"/>
        <v>SUBCUENTA</v>
      </c>
    </row>
    <row r="2331" spans="1:3" x14ac:dyDescent="0.25">
      <c r="A2331" s="5">
        <v>6140</v>
      </c>
      <c r="B2331" s="6" t="s">
        <v>34</v>
      </c>
      <c r="C2331" s="7" t="str">
        <f t="shared" si="36"/>
        <v>CUENTA</v>
      </c>
    </row>
    <row r="2332" spans="1:3" x14ac:dyDescent="0.25">
      <c r="A2332" s="5">
        <v>614005</v>
      </c>
      <c r="B2332" s="6" t="s">
        <v>948</v>
      </c>
      <c r="C2332" s="7" t="str">
        <f t="shared" si="36"/>
        <v>SUBCUENTA</v>
      </c>
    </row>
    <row r="2333" spans="1:3" x14ac:dyDescent="0.25">
      <c r="A2333" s="5">
        <v>614010</v>
      </c>
      <c r="B2333" s="6" t="s">
        <v>949</v>
      </c>
      <c r="C2333" s="7" t="str">
        <f t="shared" si="36"/>
        <v>SUBCUENTA</v>
      </c>
    </row>
    <row r="2334" spans="1:3" x14ac:dyDescent="0.25">
      <c r="A2334" s="5">
        <v>614015</v>
      </c>
      <c r="B2334" s="6" t="s">
        <v>950</v>
      </c>
      <c r="C2334" s="7" t="str">
        <f t="shared" si="36"/>
        <v>SUBCUENTA</v>
      </c>
    </row>
    <row r="2335" spans="1:3" x14ac:dyDescent="0.25">
      <c r="A2335" s="5">
        <v>614020</v>
      </c>
      <c r="B2335" s="6" t="s">
        <v>951</v>
      </c>
      <c r="C2335" s="7" t="str">
        <f t="shared" si="36"/>
        <v>SUBCUENTA</v>
      </c>
    </row>
    <row r="2336" spans="1:3" x14ac:dyDescent="0.25">
      <c r="A2336" s="5">
        <v>614095</v>
      </c>
      <c r="B2336" s="6" t="s">
        <v>798</v>
      </c>
      <c r="C2336" s="7" t="str">
        <f t="shared" si="36"/>
        <v>SUBCUENTA</v>
      </c>
    </row>
    <row r="2337" spans="1:3" x14ac:dyDescent="0.25">
      <c r="A2337" s="5">
        <v>614099</v>
      </c>
      <c r="B2337" s="6" t="s">
        <v>41</v>
      </c>
      <c r="C2337" s="7" t="str">
        <f t="shared" si="36"/>
        <v>SUBCUENTA</v>
      </c>
    </row>
    <row r="2338" spans="1:3" x14ac:dyDescent="0.25">
      <c r="A2338" s="5">
        <v>6145</v>
      </c>
      <c r="B2338" s="6" t="s">
        <v>35</v>
      </c>
      <c r="C2338" s="7" t="str">
        <f t="shared" si="36"/>
        <v>CUENTA</v>
      </c>
    </row>
    <row r="2339" spans="1:3" x14ac:dyDescent="0.25">
      <c r="A2339" s="5">
        <v>614505</v>
      </c>
      <c r="B2339" s="6" t="s">
        <v>952</v>
      </c>
      <c r="C2339" s="7" t="str">
        <f t="shared" si="36"/>
        <v>SUBCUENTA</v>
      </c>
    </row>
    <row r="2340" spans="1:3" x14ac:dyDescent="0.25">
      <c r="A2340" s="5">
        <v>614510</v>
      </c>
      <c r="B2340" s="6" t="s">
        <v>953</v>
      </c>
      <c r="C2340" s="7" t="str">
        <f t="shared" si="36"/>
        <v>SUBCUENTA</v>
      </c>
    </row>
    <row r="2341" spans="1:3" x14ac:dyDescent="0.25">
      <c r="A2341" s="5">
        <v>614515</v>
      </c>
      <c r="B2341" s="6" t="s">
        <v>954</v>
      </c>
      <c r="C2341" s="7" t="str">
        <f t="shared" si="36"/>
        <v>SUBCUENTA</v>
      </c>
    </row>
    <row r="2342" spans="1:3" x14ac:dyDescent="0.25">
      <c r="A2342" s="5">
        <v>614520</v>
      </c>
      <c r="B2342" s="6" t="s">
        <v>955</v>
      </c>
      <c r="C2342" s="7" t="str">
        <f t="shared" si="36"/>
        <v>SUBCUENTA</v>
      </c>
    </row>
    <row r="2343" spans="1:3" x14ac:dyDescent="0.25">
      <c r="A2343" s="5">
        <v>614525</v>
      </c>
      <c r="B2343" s="6" t="s">
        <v>956</v>
      </c>
      <c r="C2343" s="7" t="str">
        <f t="shared" si="36"/>
        <v>SUBCUENTA</v>
      </c>
    </row>
    <row r="2344" spans="1:3" x14ac:dyDescent="0.25">
      <c r="A2344" s="5">
        <v>614530</v>
      </c>
      <c r="B2344" s="6" t="s">
        <v>957</v>
      </c>
      <c r="C2344" s="7" t="str">
        <f t="shared" si="36"/>
        <v>SUBCUENTA</v>
      </c>
    </row>
    <row r="2345" spans="1:3" x14ac:dyDescent="0.25">
      <c r="A2345" s="5">
        <v>614535</v>
      </c>
      <c r="B2345" s="6" t="s">
        <v>958</v>
      </c>
      <c r="C2345" s="7" t="str">
        <f t="shared" si="36"/>
        <v>SUBCUENTA</v>
      </c>
    </row>
    <row r="2346" spans="1:3" x14ac:dyDescent="0.25">
      <c r="A2346" s="5">
        <v>614540</v>
      </c>
      <c r="B2346" s="6" t="s">
        <v>959</v>
      </c>
      <c r="C2346" s="7" t="str">
        <f t="shared" si="36"/>
        <v>SUBCUENTA</v>
      </c>
    </row>
    <row r="2347" spans="1:3" x14ac:dyDescent="0.25">
      <c r="A2347" s="5">
        <v>614545</v>
      </c>
      <c r="B2347" s="6" t="s">
        <v>960</v>
      </c>
      <c r="C2347" s="7" t="str">
        <f t="shared" si="36"/>
        <v>SUBCUENTA</v>
      </c>
    </row>
    <row r="2348" spans="1:3" x14ac:dyDescent="0.25">
      <c r="A2348" s="5">
        <v>614550</v>
      </c>
      <c r="B2348" s="6" t="s">
        <v>961</v>
      </c>
      <c r="C2348" s="7" t="str">
        <f t="shared" si="36"/>
        <v>SUBCUENTA</v>
      </c>
    </row>
    <row r="2349" spans="1:3" x14ac:dyDescent="0.25">
      <c r="A2349" s="5">
        <v>614555</v>
      </c>
      <c r="B2349" s="6" t="s">
        <v>962</v>
      </c>
      <c r="C2349" s="7" t="str">
        <f t="shared" si="36"/>
        <v>SUBCUENTA</v>
      </c>
    </row>
    <row r="2350" spans="1:3" x14ac:dyDescent="0.25">
      <c r="A2350" s="5">
        <v>614560</v>
      </c>
      <c r="B2350" s="6" t="s">
        <v>963</v>
      </c>
      <c r="C2350" s="7" t="str">
        <f t="shared" si="36"/>
        <v>SUBCUENTA</v>
      </c>
    </row>
    <row r="2351" spans="1:3" x14ac:dyDescent="0.25">
      <c r="A2351" s="5">
        <v>614565</v>
      </c>
      <c r="B2351" s="6" t="s">
        <v>964</v>
      </c>
      <c r="C2351" s="7" t="str">
        <f t="shared" si="36"/>
        <v>SUBCUENTA</v>
      </c>
    </row>
    <row r="2352" spans="1:3" x14ac:dyDescent="0.25">
      <c r="A2352" s="5">
        <v>614570</v>
      </c>
      <c r="B2352" s="6" t="s">
        <v>965</v>
      </c>
      <c r="C2352" s="7" t="str">
        <f t="shared" si="36"/>
        <v>SUBCUENTA</v>
      </c>
    </row>
    <row r="2353" spans="1:3" x14ac:dyDescent="0.25">
      <c r="A2353" s="5">
        <v>614575</v>
      </c>
      <c r="B2353" s="6" t="s">
        <v>966</v>
      </c>
      <c r="C2353" s="7" t="str">
        <f t="shared" si="36"/>
        <v>SUBCUENTA</v>
      </c>
    </row>
    <row r="2354" spans="1:3" x14ac:dyDescent="0.25">
      <c r="A2354" s="5">
        <v>614580</v>
      </c>
      <c r="B2354" s="6" t="s">
        <v>967</v>
      </c>
      <c r="C2354" s="7" t="str">
        <f t="shared" si="36"/>
        <v>SUBCUENTA</v>
      </c>
    </row>
    <row r="2355" spans="1:3" x14ac:dyDescent="0.25">
      <c r="A2355" s="5">
        <v>614595</v>
      </c>
      <c r="B2355" s="6" t="s">
        <v>798</v>
      </c>
      <c r="C2355" s="7" t="str">
        <f t="shared" si="36"/>
        <v>SUBCUENTA</v>
      </c>
    </row>
    <row r="2356" spans="1:3" x14ac:dyDescent="0.25">
      <c r="A2356" s="5">
        <v>614599</v>
      </c>
      <c r="B2356" s="6" t="s">
        <v>41</v>
      </c>
      <c r="C2356" s="7" t="str">
        <f t="shared" si="36"/>
        <v>SUBCUENTA</v>
      </c>
    </row>
    <row r="2357" spans="1:3" x14ac:dyDescent="0.25">
      <c r="A2357" s="5">
        <v>6150</v>
      </c>
      <c r="B2357" s="6" t="s">
        <v>36</v>
      </c>
      <c r="C2357" s="7" t="str">
        <f t="shared" si="36"/>
        <v>CUENTA</v>
      </c>
    </row>
    <row r="2358" spans="1:3" x14ac:dyDescent="0.25">
      <c r="A2358" s="5">
        <v>615005</v>
      </c>
      <c r="B2358" s="6" t="s">
        <v>450</v>
      </c>
      <c r="C2358" s="7" t="str">
        <f t="shared" si="36"/>
        <v>SUBCUENTA</v>
      </c>
    </row>
    <row r="2359" spans="1:3" x14ac:dyDescent="0.25">
      <c r="A2359" s="5">
        <v>615010</v>
      </c>
      <c r="B2359" s="6" t="s">
        <v>1259</v>
      </c>
      <c r="C2359" s="7" t="str">
        <f t="shared" si="36"/>
        <v>SUBCUENTA</v>
      </c>
    </row>
    <row r="2360" spans="1:3" x14ac:dyDescent="0.25">
      <c r="A2360" s="5">
        <v>615099</v>
      </c>
      <c r="B2360" s="6" t="s">
        <v>41</v>
      </c>
      <c r="C2360" s="7" t="str">
        <f t="shared" si="36"/>
        <v>SUBCUENTA</v>
      </c>
    </row>
    <row r="2361" spans="1:3" x14ac:dyDescent="0.25">
      <c r="A2361" s="5">
        <v>6155</v>
      </c>
      <c r="B2361" s="6" t="s">
        <v>37</v>
      </c>
      <c r="C2361" s="7" t="str">
        <f t="shared" si="36"/>
        <v>CUENTA</v>
      </c>
    </row>
    <row r="2362" spans="1:3" x14ac:dyDescent="0.25">
      <c r="A2362" s="5">
        <v>615505</v>
      </c>
      <c r="B2362" s="6" t="s">
        <v>981</v>
      </c>
      <c r="C2362" s="7" t="str">
        <f t="shared" si="36"/>
        <v>SUBCUENTA</v>
      </c>
    </row>
    <row r="2363" spans="1:3" x14ac:dyDescent="0.25">
      <c r="A2363" s="5">
        <v>615510</v>
      </c>
      <c r="B2363" s="6" t="s">
        <v>982</v>
      </c>
      <c r="C2363" s="7" t="str">
        <f t="shared" si="36"/>
        <v>SUBCUENTA</v>
      </c>
    </row>
    <row r="2364" spans="1:3" x14ac:dyDescent="0.25">
      <c r="A2364" s="5">
        <v>615515</v>
      </c>
      <c r="B2364" s="6" t="s">
        <v>983</v>
      </c>
      <c r="C2364" s="7" t="str">
        <f t="shared" si="36"/>
        <v>SUBCUENTA</v>
      </c>
    </row>
    <row r="2365" spans="1:3" x14ac:dyDescent="0.25">
      <c r="A2365" s="5">
        <v>615520</v>
      </c>
      <c r="B2365" s="6" t="s">
        <v>984</v>
      </c>
      <c r="C2365" s="7" t="str">
        <f t="shared" si="36"/>
        <v>SUBCUENTA</v>
      </c>
    </row>
    <row r="2366" spans="1:3" x14ac:dyDescent="0.25">
      <c r="A2366" s="5">
        <v>615525</v>
      </c>
      <c r="B2366" s="6" t="s">
        <v>985</v>
      </c>
      <c r="C2366" s="7" t="str">
        <f t="shared" si="36"/>
        <v>SUBCUENTA</v>
      </c>
    </row>
    <row r="2367" spans="1:3" x14ac:dyDescent="0.25">
      <c r="A2367" s="5">
        <v>615530</v>
      </c>
      <c r="B2367" s="6" t="s">
        <v>986</v>
      </c>
      <c r="C2367" s="7" t="str">
        <f t="shared" si="36"/>
        <v>SUBCUENTA</v>
      </c>
    </row>
    <row r="2368" spans="1:3" x14ac:dyDescent="0.25">
      <c r="A2368" s="5">
        <v>615535</v>
      </c>
      <c r="B2368" s="6" t="s">
        <v>987</v>
      </c>
      <c r="C2368" s="7" t="str">
        <f t="shared" si="36"/>
        <v>SUBCUENTA</v>
      </c>
    </row>
    <row r="2369" spans="1:3" x14ac:dyDescent="0.25">
      <c r="A2369" s="5">
        <v>615540</v>
      </c>
      <c r="B2369" s="6" t="s">
        <v>988</v>
      </c>
      <c r="C2369" s="7" t="str">
        <f t="shared" si="36"/>
        <v>SUBCUENTA</v>
      </c>
    </row>
    <row r="2370" spans="1:3" x14ac:dyDescent="0.25">
      <c r="A2370" s="5">
        <v>615545</v>
      </c>
      <c r="B2370" s="6" t="s">
        <v>989</v>
      </c>
      <c r="C2370" s="7" t="str">
        <f t="shared" si="36"/>
        <v>SUBCUENTA</v>
      </c>
    </row>
    <row r="2371" spans="1:3" x14ac:dyDescent="0.25">
      <c r="A2371" s="5">
        <v>615550</v>
      </c>
      <c r="B2371" s="6" t="s">
        <v>990</v>
      </c>
      <c r="C2371" s="7" t="str">
        <f t="shared" si="36"/>
        <v>SUBCUENTA</v>
      </c>
    </row>
    <row r="2372" spans="1:3" x14ac:dyDescent="0.25">
      <c r="A2372" s="5">
        <v>615555</v>
      </c>
      <c r="B2372" s="6" t="s">
        <v>991</v>
      </c>
      <c r="C2372" s="7" t="str">
        <f t="shared" si="36"/>
        <v>SUBCUENTA</v>
      </c>
    </row>
    <row r="2373" spans="1:3" x14ac:dyDescent="0.25">
      <c r="A2373" s="5">
        <v>615560</v>
      </c>
      <c r="B2373" s="6" t="s">
        <v>992</v>
      </c>
      <c r="C2373" s="7" t="str">
        <f t="shared" si="36"/>
        <v>SUBCUENTA</v>
      </c>
    </row>
    <row r="2374" spans="1:3" x14ac:dyDescent="0.25">
      <c r="A2374" s="5">
        <v>615565</v>
      </c>
      <c r="B2374" s="6" t="s">
        <v>993</v>
      </c>
      <c r="C2374" s="7" t="str">
        <f t="shared" si="36"/>
        <v>SUBCUENTA</v>
      </c>
    </row>
    <row r="2375" spans="1:3" x14ac:dyDescent="0.25">
      <c r="A2375" s="5">
        <v>615570</v>
      </c>
      <c r="B2375" s="6" t="s">
        <v>994</v>
      </c>
      <c r="C2375" s="7" t="str">
        <f t="shared" si="36"/>
        <v>SUBCUENTA</v>
      </c>
    </row>
    <row r="2376" spans="1:3" x14ac:dyDescent="0.25">
      <c r="A2376" s="5">
        <v>615575</v>
      </c>
      <c r="B2376" s="6" t="s">
        <v>995</v>
      </c>
      <c r="C2376" s="7" t="str">
        <f t="shared" si="36"/>
        <v>SUBCUENTA</v>
      </c>
    </row>
    <row r="2377" spans="1:3" x14ac:dyDescent="0.25">
      <c r="A2377" s="5">
        <v>615580</v>
      </c>
      <c r="B2377" s="6" t="s">
        <v>996</v>
      </c>
      <c r="C2377" s="7" t="str">
        <f t="shared" si="36"/>
        <v>SUBCUENTA</v>
      </c>
    </row>
    <row r="2378" spans="1:3" x14ac:dyDescent="0.25">
      <c r="A2378" s="5">
        <v>615585</v>
      </c>
      <c r="B2378" s="6" t="s">
        <v>997</v>
      </c>
      <c r="C2378" s="7" t="str">
        <f t="shared" si="36"/>
        <v>SUBCUENTA</v>
      </c>
    </row>
    <row r="2379" spans="1:3" x14ac:dyDescent="0.25">
      <c r="A2379" s="5">
        <v>615590</v>
      </c>
      <c r="B2379" s="6" t="s">
        <v>998</v>
      </c>
      <c r="C2379" s="7" t="str">
        <f t="shared" ref="C2379:C2442" si="37">IF(LEN(A2379)=1,"CLASE",IF(LEN(A2379)=2,"GRUPO",IF(LEN(A2379)=4,"CUENTA",IF(LEN(A2379)=6,"SUBCUENTA",""))))</f>
        <v>SUBCUENTA</v>
      </c>
    </row>
    <row r="2380" spans="1:3" x14ac:dyDescent="0.25">
      <c r="A2380" s="5">
        <v>615595</v>
      </c>
      <c r="B2380" s="6" t="s">
        <v>798</v>
      </c>
      <c r="C2380" s="7" t="str">
        <f t="shared" si="37"/>
        <v>SUBCUENTA</v>
      </c>
    </row>
    <row r="2381" spans="1:3" x14ac:dyDescent="0.25">
      <c r="A2381" s="5">
        <v>615599</v>
      </c>
      <c r="B2381" s="6" t="s">
        <v>41</v>
      </c>
      <c r="C2381" s="7" t="str">
        <f t="shared" si="37"/>
        <v>SUBCUENTA</v>
      </c>
    </row>
    <row r="2382" spans="1:3" x14ac:dyDescent="0.25">
      <c r="A2382" s="5">
        <v>6160</v>
      </c>
      <c r="B2382" s="6" t="s">
        <v>38</v>
      </c>
      <c r="C2382" s="7" t="str">
        <f t="shared" si="37"/>
        <v>CUENTA</v>
      </c>
    </row>
    <row r="2383" spans="1:3" x14ac:dyDescent="0.25">
      <c r="A2383" s="5">
        <v>616005</v>
      </c>
      <c r="B2383" s="6" t="s">
        <v>999</v>
      </c>
      <c r="C2383" s="7" t="str">
        <f t="shared" si="37"/>
        <v>SUBCUENTA</v>
      </c>
    </row>
    <row r="2384" spans="1:3" x14ac:dyDescent="0.25">
      <c r="A2384" s="5">
        <v>610595</v>
      </c>
      <c r="B2384" s="6" t="s">
        <v>798</v>
      </c>
      <c r="C2384" s="7" t="str">
        <f t="shared" si="37"/>
        <v>SUBCUENTA</v>
      </c>
    </row>
    <row r="2385" spans="1:3" x14ac:dyDescent="0.25">
      <c r="A2385" s="5">
        <v>616099</v>
      </c>
      <c r="B2385" s="6" t="s">
        <v>41</v>
      </c>
      <c r="C2385" s="7" t="str">
        <f t="shared" si="37"/>
        <v>SUBCUENTA</v>
      </c>
    </row>
    <row r="2386" spans="1:3" x14ac:dyDescent="0.25">
      <c r="A2386" s="5">
        <v>6165</v>
      </c>
      <c r="B2386" s="6" t="s">
        <v>39</v>
      </c>
      <c r="C2386" s="7" t="str">
        <f t="shared" si="37"/>
        <v>CUENTA</v>
      </c>
    </row>
    <row r="2387" spans="1:3" x14ac:dyDescent="0.25">
      <c r="A2387" s="5">
        <v>616505</v>
      </c>
      <c r="B2387" s="6" t="s">
        <v>1000</v>
      </c>
      <c r="C2387" s="7" t="str">
        <f t="shared" si="37"/>
        <v>SUBCUENTA</v>
      </c>
    </row>
    <row r="2388" spans="1:3" x14ac:dyDescent="0.25">
      <c r="A2388" s="5">
        <v>616510</v>
      </c>
      <c r="B2388" s="6" t="s">
        <v>1001</v>
      </c>
      <c r="C2388" s="7" t="str">
        <f t="shared" si="37"/>
        <v>SUBCUENTA</v>
      </c>
    </row>
    <row r="2389" spans="1:3" x14ac:dyDescent="0.25">
      <c r="A2389" s="5">
        <v>616515</v>
      </c>
      <c r="B2389" s="6" t="s">
        <v>1002</v>
      </c>
      <c r="C2389" s="7" t="str">
        <f t="shared" si="37"/>
        <v>SUBCUENTA</v>
      </c>
    </row>
    <row r="2390" spans="1:3" x14ac:dyDescent="0.25">
      <c r="A2390" s="5">
        <v>616520</v>
      </c>
      <c r="B2390" s="6" t="s">
        <v>1003</v>
      </c>
      <c r="C2390" s="7" t="str">
        <f t="shared" si="37"/>
        <v>SUBCUENTA</v>
      </c>
    </row>
    <row r="2391" spans="1:3" x14ac:dyDescent="0.25">
      <c r="A2391" s="5">
        <v>616525</v>
      </c>
      <c r="B2391" s="6" t="s">
        <v>1004</v>
      </c>
      <c r="C2391" s="7" t="str">
        <f t="shared" si="37"/>
        <v>SUBCUENTA</v>
      </c>
    </row>
    <row r="2392" spans="1:3" x14ac:dyDescent="0.25">
      <c r="A2392" s="5">
        <v>616530</v>
      </c>
      <c r="B2392" s="6" t="s">
        <v>1005</v>
      </c>
      <c r="C2392" s="7" t="str">
        <f t="shared" si="37"/>
        <v>SUBCUENTA</v>
      </c>
    </row>
    <row r="2393" spans="1:3" x14ac:dyDescent="0.25">
      <c r="A2393" s="5">
        <v>616595</v>
      </c>
      <c r="B2393" s="6" t="s">
        <v>798</v>
      </c>
      <c r="C2393" s="7" t="str">
        <f t="shared" si="37"/>
        <v>SUBCUENTA</v>
      </c>
    </row>
    <row r="2394" spans="1:3" x14ac:dyDescent="0.25">
      <c r="A2394" s="5">
        <v>616599</v>
      </c>
      <c r="B2394" s="6" t="s">
        <v>41</v>
      </c>
      <c r="C2394" s="7" t="str">
        <f t="shared" si="37"/>
        <v>SUBCUENTA</v>
      </c>
    </row>
    <row r="2395" spans="1:3" x14ac:dyDescent="0.25">
      <c r="A2395" s="5">
        <v>6170</v>
      </c>
      <c r="B2395" s="6" t="s">
        <v>40</v>
      </c>
      <c r="C2395" s="7" t="str">
        <f t="shared" si="37"/>
        <v>CUENTA</v>
      </c>
    </row>
    <row r="2396" spans="1:3" x14ac:dyDescent="0.25">
      <c r="A2396" s="5">
        <v>617005</v>
      </c>
      <c r="B2396" s="6" t="s">
        <v>1006</v>
      </c>
      <c r="C2396" s="7" t="str">
        <f t="shared" si="37"/>
        <v>SUBCUENTA</v>
      </c>
    </row>
    <row r="2397" spans="1:3" x14ac:dyDescent="0.25">
      <c r="A2397" s="5">
        <v>617010</v>
      </c>
      <c r="B2397" s="6" t="s">
        <v>1007</v>
      </c>
      <c r="C2397" s="7" t="str">
        <f t="shared" si="37"/>
        <v>SUBCUENTA</v>
      </c>
    </row>
    <row r="2398" spans="1:3" x14ac:dyDescent="0.25">
      <c r="A2398" s="5">
        <v>617015</v>
      </c>
      <c r="B2398" s="6" t="s">
        <v>1008</v>
      </c>
      <c r="C2398" s="7" t="str">
        <f t="shared" si="37"/>
        <v>SUBCUENTA</v>
      </c>
    </row>
    <row r="2399" spans="1:3" x14ac:dyDescent="0.25">
      <c r="A2399" s="5">
        <v>617020</v>
      </c>
      <c r="B2399" s="6" t="s">
        <v>1009</v>
      </c>
      <c r="C2399" s="7" t="str">
        <f t="shared" si="37"/>
        <v>SUBCUENTA</v>
      </c>
    </row>
    <row r="2400" spans="1:3" x14ac:dyDescent="0.25">
      <c r="A2400" s="5">
        <v>617025</v>
      </c>
      <c r="B2400" s="6" t="s">
        <v>1010</v>
      </c>
      <c r="C2400" s="7" t="str">
        <f t="shared" si="37"/>
        <v>SUBCUENTA</v>
      </c>
    </row>
    <row r="2401" spans="1:3" x14ac:dyDescent="0.25">
      <c r="A2401" s="5">
        <v>617030</v>
      </c>
      <c r="B2401" s="6" t="s">
        <v>1011</v>
      </c>
      <c r="C2401" s="7" t="str">
        <f t="shared" si="37"/>
        <v>SUBCUENTA</v>
      </c>
    </row>
    <row r="2402" spans="1:3" x14ac:dyDescent="0.25">
      <c r="A2402" s="5">
        <v>617035</v>
      </c>
      <c r="B2402" s="6" t="s">
        <v>1012</v>
      </c>
      <c r="C2402" s="7" t="str">
        <f t="shared" si="37"/>
        <v>SUBCUENTA</v>
      </c>
    </row>
    <row r="2403" spans="1:3" x14ac:dyDescent="0.25">
      <c r="A2403" s="5">
        <v>617040</v>
      </c>
      <c r="B2403" s="6" t="s">
        <v>1013</v>
      </c>
      <c r="C2403" s="7" t="str">
        <f t="shared" si="37"/>
        <v>SUBCUENTA</v>
      </c>
    </row>
    <row r="2404" spans="1:3" x14ac:dyDescent="0.25">
      <c r="A2404" s="5">
        <v>617045</v>
      </c>
      <c r="B2404" s="6" t="s">
        <v>1014</v>
      </c>
      <c r="C2404" s="7" t="str">
        <f t="shared" si="37"/>
        <v>SUBCUENTA</v>
      </c>
    </row>
    <row r="2405" spans="1:3" x14ac:dyDescent="0.25">
      <c r="A2405" s="5">
        <v>617050</v>
      </c>
      <c r="B2405" s="6" t="s">
        <v>1015</v>
      </c>
      <c r="C2405" s="7" t="str">
        <f t="shared" si="37"/>
        <v>SUBCUENTA</v>
      </c>
    </row>
    <row r="2406" spans="1:3" x14ac:dyDescent="0.25">
      <c r="A2406" s="5">
        <v>617055</v>
      </c>
      <c r="B2406" s="6" t="s">
        <v>1016</v>
      </c>
      <c r="C2406" s="7" t="str">
        <f t="shared" si="37"/>
        <v>SUBCUENTA</v>
      </c>
    </row>
    <row r="2407" spans="1:3" x14ac:dyDescent="0.25">
      <c r="A2407" s="5">
        <v>617060</v>
      </c>
      <c r="B2407" s="6" t="s">
        <v>1017</v>
      </c>
      <c r="C2407" s="7" t="str">
        <f t="shared" si="37"/>
        <v>SUBCUENTA</v>
      </c>
    </row>
    <row r="2408" spans="1:3" x14ac:dyDescent="0.25">
      <c r="A2408" s="5">
        <v>617065</v>
      </c>
      <c r="B2408" s="6" t="s">
        <v>1018</v>
      </c>
      <c r="C2408" s="7" t="str">
        <f t="shared" si="37"/>
        <v>SUBCUENTA</v>
      </c>
    </row>
    <row r="2409" spans="1:3" x14ac:dyDescent="0.25">
      <c r="A2409" s="5">
        <v>617095</v>
      </c>
      <c r="B2409" s="6" t="s">
        <v>798</v>
      </c>
      <c r="C2409" s="7" t="str">
        <f t="shared" si="37"/>
        <v>SUBCUENTA</v>
      </c>
    </row>
    <row r="2410" spans="1:3" x14ac:dyDescent="0.25">
      <c r="A2410" s="5">
        <v>617099</v>
      </c>
      <c r="B2410" s="6" t="s">
        <v>41</v>
      </c>
      <c r="C2410" s="7" t="str">
        <f t="shared" si="37"/>
        <v>SUBCUENTA</v>
      </c>
    </row>
    <row r="2411" spans="1:3" x14ac:dyDescent="0.25">
      <c r="A2411" s="5">
        <v>62</v>
      </c>
      <c r="B2411" s="6" t="s">
        <v>516</v>
      </c>
      <c r="C2411" s="7" t="str">
        <f t="shared" si="37"/>
        <v>GRUPO</v>
      </c>
    </row>
    <row r="2412" spans="1:3" x14ac:dyDescent="0.25">
      <c r="A2412" s="5">
        <v>6205</v>
      </c>
      <c r="B2412" s="6" t="s">
        <v>1260</v>
      </c>
      <c r="C2412" s="7" t="str">
        <f t="shared" si="37"/>
        <v>CUENTA</v>
      </c>
    </row>
    <row r="2413" spans="1:3" ht="25.5" x14ac:dyDescent="0.25">
      <c r="A2413" s="5" t="s">
        <v>1261</v>
      </c>
      <c r="B2413" s="6"/>
      <c r="C2413" s="7" t="str">
        <f t="shared" si="37"/>
        <v/>
      </c>
    </row>
    <row r="2414" spans="1:3" x14ac:dyDescent="0.25">
      <c r="A2414" s="5">
        <v>620599</v>
      </c>
      <c r="B2414" s="6" t="s">
        <v>41</v>
      </c>
      <c r="C2414" s="7" t="str">
        <f t="shared" si="37"/>
        <v>SUBCUENTA</v>
      </c>
    </row>
    <row r="2415" spans="1:3" x14ac:dyDescent="0.25">
      <c r="A2415" s="5">
        <v>6210</v>
      </c>
      <c r="B2415" s="6" t="s">
        <v>1262</v>
      </c>
      <c r="C2415" s="7" t="str">
        <f t="shared" si="37"/>
        <v>CUENTA</v>
      </c>
    </row>
    <row r="2416" spans="1:3" ht="25.5" x14ac:dyDescent="0.25">
      <c r="A2416" s="5" t="s">
        <v>1263</v>
      </c>
      <c r="B2416" s="6"/>
      <c r="C2416" s="7" t="str">
        <f t="shared" si="37"/>
        <v/>
      </c>
    </row>
    <row r="2417" spans="1:3" x14ac:dyDescent="0.25">
      <c r="A2417" s="5">
        <v>621099</v>
      </c>
      <c r="B2417" s="6" t="s">
        <v>41</v>
      </c>
      <c r="C2417" s="7" t="str">
        <f t="shared" si="37"/>
        <v>SUBCUENTA</v>
      </c>
    </row>
    <row r="2418" spans="1:3" x14ac:dyDescent="0.25">
      <c r="A2418" s="5">
        <v>6215</v>
      </c>
      <c r="B2418" s="6" t="s">
        <v>1264</v>
      </c>
      <c r="C2418" s="7" t="str">
        <f t="shared" si="37"/>
        <v>CUENTA</v>
      </c>
    </row>
    <row r="2419" spans="1:3" ht="25.5" x14ac:dyDescent="0.25">
      <c r="A2419" s="5" t="s">
        <v>1265</v>
      </c>
      <c r="B2419" s="6"/>
      <c r="C2419" s="7" t="str">
        <f t="shared" si="37"/>
        <v/>
      </c>
    </row>
    <row r="2420" spans="1:3" x14ac:dyDescent="0.25">
      <c r="A2420" s="5">
        <v>621599</v>
      </c>
      <c r="B2420" s="6" t="s">
        <v>41</v>
      </c>
      <c r="C2420" s="7" t="str">
        <f t="shared" si="37"/>
        <v>SUBCUENTA</v>
      </c>
    </row>
    <row r="2421" spans="1:3" x14ac:dyDescent="0.25">
      <c r="A2421" s="5">
        <v>6220</v>
      </c>
      <c r="B2421" s="6" t="s">
        <v>1266</v>
      </c>
      <c r="C2421" s="7" t="str">
        <f t="shared" si="37"/>
        <v>CUENTA</v>
      </c>
    </row>
    <row r="2422" spans="1:3" ht="25.5" x14ac:dyDescent="0.25">
      <c r="A2422" s="5" t="s">
        <v>1267</v>
      </c>
      <c r="B2422" s="6"/>
      <c r="C2422" s="7" t="str">
        <f t="shared" si="37"/>
        <v/>
      </c>
    </row>
    <row r="2423" spans="1:3" x14ac:dyDescent="0.25">
      <c r="A2423" s="5">
        <v>622099</v>
      </c>
      <c r="B2423" s="6" t="s">
        <v>41</v>
      </c>
      <c r="C2423" s="7" t="str">
        <f t="shared" si="37"/>
        <v>SUBCUENTA</v>
      </c>
    </row>
    <row r="2424" spans="1:3" x14ac:dyDescent="0.25">
      <c r="A2424" s="5">
        <v>6225</v>
      </c>
      <c r="B2424" s="6" t="s">
        <v>1268</v>
      </c>
      <c r="C2424" s="7" t="str">
        <f t="shared" si="37"/>
        <v>CUENTA</v>
      </c>
    </row>
    <row r="2425" spans="1:3" ht="25.5" x14ac:dyDescent="0.25">
      <c r="A2425" s="5" t="s">
        <v>1269</v>
      </c>
      <c r="B2425" s="6"/>
      <c r="C2425" s="7" t="str">
        <f t="shared" si="37"/>
        <v/>
      </c>
    </row>
    <row r="2426" spans="1:3" x14ac:dyDescent="0.25">
      <c r="A2426" s="5">
        <v>622599</v>
      </c>
      <c r="B2426" s="6" t="s">
        <v>41</v>
      </c>
      <c r="C2426" s="7" t="str">
        <f t="shared" si="37"/>
        <v>SUBCUENTA</v>
      </c>
    </row>
    <row r="2427" spans="1:3" x14ac:dyDescent="0.25">
      <c r="A2427" s="5">
        <v>7</v>
      </c>
      <c r="B2427" s="6" t="s">
        <v>1270</v>
      </c>
      <c r="C2427" s="7" t="str">
        <f t="shared" si="37"/>
        <v>CLASE</v>
      </c>
    </row>
    <row r="2428" spans="1:3" x14ac:dyDescent="0.25">
      <c r="A2428" s="5">
        <v>71</v>
      </c>
      <c r="B2428" s="6" t="s">
        <v>1023</v>
      </c>
      <c r="C2428" s="7" t="str">
        <f t="shared" si="37"/>
        <v>GRUPO</v>
      </c>
    </row>
    <row r="2429" spans="1:3" x14ac:dyDescent="0.25">
      <c r="A2429" s="5" t="s">
        <v>1271</v>
      </c>
      <c r="B2429" s="6"/>
      <c r="C2429" s="7" t="str">
        <f t="shared" si="37"/>
        <v/>
      </c>
    </row>
    <row r="2430" spans="1:3" ht="25.5" x14ac:dyDescent="0.25">
      <c r="A2430" s="5" t="s">
        <v>1272</v>
      </c>
      <c r="B2430" s="6"/>
      <c r="C2430" s="7" t="str">
        <f t="shared" si="37"/>
        <v/>
      </c>
    </row>
    <row r="2431" spans="1:3" x14ac:dyDescent="0.25">
      <c r="A2431" s="5">
        <v>72</v>
      </c>
      <c r="B2431" s="6" t="s">
        <v>1273</v>
      </c>
      <c r="C2431" s="7" t="str">
        <f t="shared" si="37"/>
        <v>GRUPO</v>
      </c>
    </row>
    <row r="2432" spans="1:3" x14ac:dyDescent="0.25">
      <c r="A2432" s="5" t="s">
        <v>1274</v>
      </c>
      <c r="B2432" s="6"/>
      <c r="C2432" s="7" t="str">
        <f t="shared" si="37"/>
        <v/>
      </c>
    </row>
    <row r="2433" spans="1:3" ht="25.5" x14ac:dyDescent="0.25">
      <c r="A2433" s="5" t="s">
        <v>1275</v>
      </c>
      <c r="B2433" s="6"/>
      <c r="C2433" s="7" t="str">
        <f t="shared" si="37"/>
        <v/>
      </c>
    </row>
    <row r="2434" spans="1:3" x14ac:dyDescent="0.25">
      <c r="A2434" s="5">
        <v>73</v>
      </c>
      <c r="B2434" s="6" t="s">
        <v>1276</v>
      </c>
      <c r="C2434" s="7" t="str">
        <f t="shared" si="37"/>
        <v>GRUPO</v>
      </c>
    </row>
    <row r="2435" spans="1:3" x14ac:dyDescent="0.25">
      <c r="A2435" s="5" t="s">
        <v>1277</v>
      </c>
      <c r="B2435" s="6"/>
      <c r="C2435" s="7" t="str">
        <f t="shared" si="37"/>
        <v/>
      </c>
    </row>
    <row r="2436" spans="1:3" ht="25.5" x14ac:dyDescent="0.25">
      <c r="A2436" s="5" t="s">
        <v>1278</v>
      </c>
      <c r="B2436" s="6"/>
      <c r="C2436" s="7" t="str">
        <f t="shared" si="37"/>
        <v/>
      </c>
    </row>
    <row r="2437" spans="1:3" x14ac:dyDescent="0.25">
      <c r="A2437" s="5">
        <v>74</v>
      </c>
      <c r="B2437" s="6" t="s">
        <v>1279</v>
      </c>
      <c r="C2437" s="7" t="str">
        <f t="shared" si="37"/>
        <v>GRUPO</v>
      </c>
    </row>
    <row r="2438" spans="1:3" x14ac:dyDescent="0.25">
      <c r="A2438" s="5" t="s">
        <v>1280</v>
      </c>
      <c r="B2438" s="6"/>
      <c r="C2438" s="7" t="str">
        <f t="shared" si="37"/>
        <v/>
      </c>
    </row>
    <row r="2439" spans="1:3" ht="25.5" x14ac:dyDescent="0.25">
      <c r="A2439" s="5" t="s">
        <v>1281</v>
      </c>
      <c r="B2439" s="6"/>
      <c r="C2439" s="7" t="str">
        <f t="shared" si="37"/>
        <v/>
      </c>
    </row>
    <row r="2440" spans="1:3" x14ac:dyDescent="0.25">
      <c r="A2440" s="5">
        <v>8</v>
      </c>
      <c r="B2440" s="6" t="s">
        <v>1282</v>
      </c>
      <c r="C2440" s="7" t="str">
        <f t="shared" si="37"/>
        <v>CLASE</v>
      </c>
    </row>
    <row r="2441" spans="1:3" x14ac:dyDescent="0.25">
      <c r="A2441" s="5">
        <v>81</v>
      </c>
      <c r="B2441" s="6" t="s">
        <v>1283</v>
      </c>
      <c r="C2441" s="7" t="str">
        <f t="shared" si="37"/>
        <v>GRUPO</v>
      </c>
    </row>
    <row r="2442" spans="1:3" x14ac:dyDescent="0.25">
      <c r="A2442" s="5">
        <v>8105</v>
      </c>
      <c r="B2442" s="6" t="s">
        <v>1284</v>
      </c>
      <c r="C2442" s="7" t="str">
        <f t="shared" si="37"/>
        <v>CUENTA</v>
      </c>
    </row>
    <row r="2443" spans="1:3" x14ac:dyDescent="0.25">
      <c r="A2443" s="5">
        <v>810505</v>
      </c>
      <c r="B2443" s="6" t="s">
        <v>1285</v>
      </c>
      <c r="C2443" s="7" t="str">
        <f t="shared" ref="C2443:C2506" si="38">IF(LEN(A2443)=1,"CLASE",IF(LEN(A2443)=2,"GRUPO",IF(LEN(A2443)=4,"CUENTA",IF(LEN(A2443)=6,"SUBCUENTA",""))))</f>
        <v>SUBCUENTA</v>
      </c>
    </row>
    <row r="2444" spans="1:3" x14ac:dyDescent="0.25">
      <c r="A2444" s="5">
        <v>810510</v>
      </c>
      <c r="B2444" s="6" t="s">
        <v>1286</v>
      </c>
      <c r="C2444" s="7" t="str">
        <f t="shared" si="38"/>
        <v>SUBCUENTA</v>
      </c>
    </row>
    <row r="2445" spans="1:3" x14ac:dyDescent="0.25">
      <c r="A2445" s="5">
        <v>810599</v>
      </c>
      <c r="B2445" s="6" t="s">
        <v>41</v>
      </c>
      <c r="C2445" s="7" t="str">
        <f t="shared" si="38"/>
        <v>SUBCUENTA</v>
      </c>
    </row>
    <row r="2446" spans="1:3" x14ac:dyDescent="0.25">
      <c r="A2446" s="5">
        <v>8110</v>
      </c>
      <c r="B2446" s="6" t="s">
        <v>1287</v>
      </c>
      <c r="C2446" s="7" t="str">
        <f t="shared" si="38"/>
        <v>CUENTA</v>
      </c>
    </row>
    <row r="2447" spans="1:3" x14ac:dyDescent="0.25">
      <c r="A2447" s="5">
        <v>811005</v>
      </c>
      <c r="B2447" s="6" t="s">
        <v>1285</v>
      </c>
      <c r="C2447" s="7" t="str">
        <f t="shared" si="38"/>
        <v>SUBCUENTA</v>
      </c>
    </row>
    <row r="2448" spans="1:3" x14ac:dyDescent="0.25">
      <c r="A2448" s="5">
        <v>811010</v>
      </c>
      <c r="B2448" s="6" t="s">
        <v>1286</v>
      </c>
      <c r="C2448" s="7" t="str">
        <f t="shared" si="38"/>
        <v>SUBCUENTA</v>
      </c>
    </row>
    <row r="2449" spans="1:3" x14ac:dyDescent="0.25">
      <c r="A2449" s="5">
        <v>811015</v>
      </c>
      <c r="B2449" s="6" t="s">
        <v>1288</v>
      </c>
      <c r="C2449" s="7" t="str">
        <f t="shared" si="38"/>
        <v>SUBCUENTA</v>
      </c>
    </row>
    <row r="2450" spans="1:3" x14ac:dyDescent="0.25">
      <c r="A2450" s="5">
        <v>811020</v>
      </c>
      <c r="B2450" s="6" t="s">
        <v>1289</v>
      </c>
      <c r="C2450" s="7" t="str">
        <f t="shared" si="38"/>
        <v>SUBCUENTA</v>
      </c>
    </row>
    <row r="2451" spans="1:3" x14ac:dyDescent="0.25">
      <c r="A2451" s="5">
        <v>811099</v>
      </c>
      <c r="B2451" s="6" t="s">
        <v>41</v>
      </c>
      <c r="C2451" s="7" t="str">
        <f t="shared" si="38"/>
        <v>SUBCUENTA</v>
      </c>
    </row>
    <row r="2452" spans="1:3" x14ac:dyDescent="0.25">
      <c r="A2452" s="5">
        <v>8115</v>
      </c>
      <c r="B2452" s="6" t="s">
        <v>1290</v>
      </c>
      <c r="C2452" s="7" t="str">
        <f t="shared" si="38"/>
        <v>CUENTA</v>
      </c>
    </row>
    <row r="2453" spans="1:3" x14ac:dyDescent="0.25">
      <c r="A2453" s="5">
        <v>811505</v>
      </c>
      <c r="B2453" s="6" t="s">
        <v>1291</v>
      </c>
      <c r="C2453" s="7" t="str">
        <f t="shared" si="38"/>
        <v>SUBCUENTA</v>
      </c>
    </row>
    <row r="2454" spans="1:3" x14ac:dyDescent="0.25">
      <c r="A2454" s="5">
        <v>811510</v>
      </c>
      <c r="B2454" s="6" t="s">
        <v>1292</v>
      </c>
      <c r="C2454" s="7" t="str">
        <f t="shared" si="38"/>
        <v>SUBCUENTA</v>
      </c>
    </row>
    <row r="2455" spans="1:3" x14ac:dyDescent="0.25">
      <c r="A2455" s="5">
        <v>811515</v>
      </c>
      <c r="B2455" s="6" t="s">
        <v>1293</v>
      </c>
      <c r="C2455" s="7" t="str">
        <f t="shared" si="38"/>
        <v>SUBCUENTA</v>
      </c>
    </row>
    <row r="2456" spans="1:3" x14ac:dyDescent="0.25">
      <c r="A2456" s="5">
        <v>811520</v>
      </c>
      <c r="B2456" s="6" t="s">
        <v>1294</v>
      </c>
      <c r="C2456" s="7" t="str">
        <f t="shared" si="38"/>
        <v>SUBCUENTA</v>
      </c>
    </row>
    <row r="2457" spans="1:3" x14ac:dyDescent="0.25">
      <c r="A2457" s="5">
        <v>811599</v>
      </c>
      <c r="B2457" s="6" t="s">
        <v>41</v>
      </c>
      <c r="C2457" s="7" t="str">
        <f t="shared" si="38"/>
        <v>SUBCUENTA</v>
      </c>
    </row>
    <row r="2458" spans="1:3" x14ac:dyDescent="0.25">
      <c r="A2458" s="5">
        <v>8120</v>
      </c>
      <c r="B2458" s="6" t="s">
        <v>1295</v>
      </c>
      <c r="C2458" s="7" t="str">
        <f t="shared" si="38"/>
        <v>CUENTA</v>
      </c>
    </row>
    <row r="2459" spans="1:3" x14ac:dyDescent="0.25">
      <c r="A2459" s="5">
        <v>812005</v>
      </c>
      <c r="B2459" s="6" t="s">
        <v>1296</v>
      </c>
      <c r="C2459" s="7" t="str">
        <f t="shared" si="38"/>
        <v>SUBCUENTA</v>
      </c>
    </row>
    <row r="2460" spans="1:3" x14ac:dyDescent="0.25">
      <c r="A2460" s="5">
        <v>812010</v>
      </c>
      <c r="B2460" s="6" t="s">
        <v>1297</v>
      </c>
      <c r="C2460" s="7" t="str">
        <f t="shared" si="38"/>
        <v>SUBCUENTA</v>
      </c>
    </row>
    <row r="2461" spans="1:3" x14ac:dyDescent="0.25">
      <c r="A2461" s="5">
        <v>8125</v>
      </c>
      <c r="B2461" s="6" t="s">
        <v>200</v>
      </c>
      <c r="C2461" s="7" t="str">
        <f t="shared" si="38"/>
        <v>CUENTA</v>
      </c>
    </row>
    <row r="2462" spans="1:3" ht="25.5" x14ac:dyDescent="0.25">
      <c r="A2462" s="5" t="s">
        <v>1298</v>
      </c>
      <c r="B2462" s="6"/>
      <c r="C2462" s="7" t="str">
        <f t="shared" si="38"/>
        <v/>
      </c>
    </row>
    <row r="2463" spans="1:3" x14ac:dyDescent="0.25">
      <c r="A2463" s="5">
        <v>8195</v>
      </c>
      <c r="B2463" s="6" t="s">
        <v>103</v>
      </c>
      <c r="C2463" s="7" t="str">
        <f t="shared" si="38"/>
        <v>CUENTA</v>
      </c>
    </row>
    <row r="2464" spans="1:3" x14ac:dyDescent="0.25">
      <c r="A2464" s="5">
        <v>819505</v>
      </c>
      <c r="B2464" s="6" t="s">
        <v>1299</v>
      </c>
      <c r="C2464" s="7" t="str">
        <f t="shared" si="38"/>
        <v>SUBCUENTA</v>
      </c>
    </row>
    <row r="2465" spans="1:3" x14ac:dyDescent="0.25">
      <c r="A2465" s="5">
        <v>819595</v>
      </c>
      <c r="B2465" s="6" t="s">
        <v>53</v>
      </c>
      <c r="C2465" s="7" t="str">
        <f t="shared" si="38"/>
        <v>SUBCUENTA</v>
      </c>
    </row>
    <row r="2466" spans="1:3" x14ac:dyDescent="0.25">
      <c r="A2466" s="5">
        <v>819599</v>
      </c>
      <c r="B2466" s="6" t="s">
        <v>1300</v>
      </c>
      <c r="C2466" s="7" t="str">
        <f t="shared" si="38"/>
        <v>SUBCUENTA</v>
      </c>
    </row>
    <row r="2467" spans="1:3" x14ac:dyDescent="0.25">
      <c r="A2467" s="5">
        <v>82</v>
      </c>
      <c r="B2467" s="6" t="s">
        <v>1301</v>
      </c>
      <c r="C2467" s="7" t="str">
        <f t="shared" si="38"/>
        <v>GRUPO</v>
      </c>
    </row>
    <row r="2468" spans="1:3" x14ac:dyDescent="0.25">
      <c r="A2468" s="5" t="s">
        <v>1302</v>
      </c>
      <c r="B2468" s="6"/>
      <c r="C2468" s="7" t="str">
        <f t="shared" si="38"/>
        <v/>
      </c>
    </row>
    <row r="2469" spans="1:3" ht="25.5" x14ac:dyDescent="0.25">
      <c r="A2469" s="5" t="s">
        <v>1303</v>
      </c>
      <c r="B2469" s="6"/>
      <c r="C2469" s="7" t="str">
        <f t="shared" si="38"/>
        <v/>
      </c>
    </row>
    <row r="2470" spans="1:3" x14ac:dyDescent="0.25">
      <c r="A2470" s="5">
        <v>83</v>
      </c>
      <c r="B2470" s="6" t="s">
        <v>1304</v>
      </c>
      <c r="C2470" s="7" t="str">
        <f t="shared" si="38"/>
        <v>GRUPO</v>
      </c>
    </row>
    <row r="2471" spans="1:3" x14ac:dyDescent="0.25">
      <c r="A2471" s="5">
        <v>8305</v>
      </c>
      <c r="B2471" s="6" t="s">
        <v>1305</v>
      </c>
      <c r="C2471" s="7" t="str">
        <f t="shared" si="38"/>
        <v>CUENTA</v>
      </c>
    </row>
    <row r="2472" spans="1:3" x14ac:dyDescent="0.25">
      <c r="A2472" s="5">
        <v>830505</v>
      </c>
      <c r="B2472" s="6" t="s">
        <v>1286</v>
      </c>
      <c r="C2472" s="7" t="str">
        <f t="shared" si="38"/>
        <v>SUBCUENTA</v>
      </c>
    </row>
    <row r="2473" spans="1:3" x14ac:dyDescent="0.25">
      <c r="A2473" s="5">
        <v>830510</v>
      </c>
      <c r="B2473" s="6" t="s">
        <v>1288</v>
      </c>
      <c r="C2473" s="7" t="str">
        <f t="shared" si="38"/>
        <v>SUBCUENTA</v>
      </c>
    </row>
    <row r="2474" spans="1:3" x14ac:dyDescent="0.25">
      <c r="A2474" s="5">
        <v>830599</v>
      </c>
      <c r="B2474" s="6" t="s">
        <v>41</v>
      </c>
      <c r="C2474" s="7" t="str">
        <f t="shared" si="38"/>
        <v>SUBCUENTA</v>
      </c>
    </row>
    <row r="2475" spans="1:3" x14ac:dyDescent="0.25">
      <c r="A2475" s="5">
        <v>8310</v>
      </c>
      <c r="B2475" s="6" t="s">
        <v>1306</v>
      </c>
      <c r="C2475" s="7" t="str">
        <f t="shared" si="38"/>
        <v>CUENTA</v>
      </c>
    </row>
    <row r="2476" spans="1:3" x14ac:dyDescent="0.25">
      <c r="A2476" s="5">
        <v>831005</v>
      </c>
      <c r="B2476" s="6" t="s">
        <v>26</v>
      </c>
      <c r="C2476" s="7" t="str">
        <f t="shared" si="38"/>
        <v>SUBCUENTA</v>
      </c>
    </row>
    <row r="2477" spans="1:3" x14ac:dyDescent="0.25">
      <c r="A2477" s="5">
        <v>831010</v>
      </c>
      <c r="B2477" s="6" t="s">
        <v>43</v>
      </c>
      <c r="C2477" s="7" t="str">
        <f t="shared" si="38"/>
        <v>SUBCUENTA</v>
      </c>
    </row>
    <row r="2478" spans="1:3" x14ac:dyDescent="0.25">
      <c r="A2478" s="5">
        <v>831095</v>
      </c>
      <c r="B2478" s="6" t="s">
        <v>48</v>
      </c>
      <c r="C2478" s="7" t="str">
        <f t="shared" si="38"/>
        <v>SUBCUENTA</v>
      </c>
    </row>
    <row r="2479" spans="1:3" x14ac:dyDescent="0.25">
      <c r="A2479" s="5">
        <v>8315</v>
      </c>
      <c r="B2479" s="6" t="s">
        <v>1307</v>
      </c>
      <c r="C2479" s="7" t="str">
        <f t="shared" si="38"/>
        <v>CUENTA</v>
      </c>
    </row>
    <row r="2480" spans="1:3" x14ac:dyDescent="0.25">
      <c r="A2480" s="5">
        <v>831506</v>
      </c>
      <c r="B2480" s="6" t="s">
        <v>254</v>
      </c>
      <c r="C2480" s="7" t="str">
        <f t="shared" si="38"/>
        <v>SUBCUENTA</v>
      </c>
    </row>
    <row r="2481" spans="1:3" x14ac:dyDescent="0.25">
      <c r="A2481" s="5">
        <v>831516</v>
      </c>
      <c r="B2481" s="6" t="s">
        <v>259</v>
      </c>
      <c r="C2481" s="7" t="str">
        <f t="shared" si="38"/>
        <v>SUBCUENTA</v>
      </c>
    </row>
    <row r="2482" spans="1:3" x14ac:dyDescent="0.25">
      <c r="A2482" s="5">
        <v>831520</v>
      </c>
      <c r="B2482" s="6" t="s">
        <v>266</v>
      </c>
      <c r="C2482" s="7" t="str">
        <f t="shared" si="38"/>
        <v>SUBCUENTA</v>
      </c>
    </row>
    <row r="2483" spans="1:3" x14ac:dyDescent="0.25">
      <c r="A2483" s="5">
        <v>831524</v>
      </c>
      <c r="B2483" s="6" t="s">
        <v>267</v>
      </c>
      <c r="C2483" s="7" t="str">
        <f t="shared" si="38"/>
        <v>SUBCUENTA</v>
      </c>
    </row>
    <row r="2484" spans="1:3" x14ac:dyDescent="0.25">
      <c r="A2484" s="5">
        <v>831528</v>
      </c>
      <c r="B2484" s="6" t="s">
        <v>268</v>
      </c>
      <c r="C2484" s="7" t="str">
        <f t="shared" si="38"/>
        <v>SUBCUENTA</v>
      </c>
    </row>
    <row r="2485" spans="1:3" x14ac:dyDescent="0.25">
      <c r="A2485" s="5">
        <v>831532</v>
      </c>
      <c r="B2485" s="6" t="s">
        <v>302</v>
      </c>
      <c r="C2485" s="7" t="str">
        <f t="shared" si="38"/>
        <v>SUBCUENTA</v>
      </c>
    </row>
    <row r="2486" spans="1:3" x14ac:dyDescent="0.25">
      <c r="A2486" s="5">
        <v>831536</v>
      </c>
      <c r="B2486" s="6" t="s">
        <v>270</v>
      </c>
      <c r="C2486" s="7" t="str">
        <f t="shared" si="38"/>
        <v>SUBCUENTA</v>
      </c>
    </row>
    <row r="2487" spans="1:3" x14ac:dyDescent="0.25">
      <c r="A2487" s="5">
        <v>831540</v>
      </c>
      <c r="B2487" s="6" t="s">
        <v>271</v>
      </c>
      <c r="C2487" s="7" t="str">
        <f t="shared" si="38"/>
        <v>SUBCUENTA</v>
      </c>
    </row>
    <row r="2488" spans="1:3" x14ac:dyDescent="0.25">
      <c r="A2488" s="5">
        <v>831544</v>
      </c>
      <c r="B2488" s="6" t="s">
        <v>272</v>
      </c>
      <c r="C2488" s="7" t="str">
        <f t="shared" si="38"/>
        <v>SUBCUENTA</v>
      </c>
    </row>
    <row r="2489" spans="1:3" x14ac:dyDescent="0.25">
      <c r="A2489" s="5">
        <v>831548</v>
      </c>
      <c r="B2489" s="6" t="s">
        <v>273</v>
      </c>
      <c r="C2489" s="7" t="str">
        <f t="shared" si="38"/>
        <v>SUBCUENTA</v>
      </c>
    </row>
    <row r="2490" spans="1:3" x14ac:dyDescent="0.25">
      <c r="A2490" s="5">
        <v>831552</v>
      </c>
      <c r="B2490" s="6" t="s">
        <v>274</v>
      </c>
      <c r="C2490" s="7" t="str">
        <f t="shared" si="38"/>
        <v>SUBCUENTA</v>
      </c>
    </row>
    <row r="2491" spans="1:3" x14ac:dyDescent="0.25">
      <c r="A2491" s="5">
        <v>831556</v>
      </c>
      <c r="B2491" s="6" t="s">
        <v>382</v>
      </c>
      <c r="C2491" s="7" t="str">
        <f t="shared" si="38"/>
        <v>SUBCUENTA</v>
      </c>
    </row>
    <row r="2492" spans="1:3" x14ac:dyDescent="0.25">
      <c r="A2492" s="5">
        <v>831560</v>
      </c>
      <c r="B2492" s="6" t="s">
        <v>357</v>
      </c>
      <c r="C2492" s="7" t="str">
        <f t="shared" si="38"/>
        <v>SUBCUENTA</v>
      </c>
    </row>
    <row r="2493" spans="1:3" x14ac:dyDescent="0.25">
      <c r="A2493" s="5">
        <v>831562</v>
      </c>
      <c r="B2493" s="6" t="s">
        <v>243</v>
      </c>
      <c r="C2493" s="7" t="str">
        <f t="shared" si="38"/>
        <v>SUBCUENTA</v>
      </c>
    </row>
    <row r="2494" spans="1:3" x14ac:dyDescent="0.25">
      <c r="A2494" s="5">
        <v>831564</v>
      </c>
      <c r="B2494" s="6" t="s">
        <v>360</v>
      </c>
      <c r="C2494" s="7" t="str">
        <f t="shared" si="38"/>
        <v>SUBCUENTA</v>
      </c>
    </row>
    <row r="2495" spans="1:3" x14ac:dyDescent="0.25">
      <c r="A2495" s="5">
        <v>831568</v>
      </c>
      <c r="B2495" s="6" t="s">
        <v>261</v>
      </c>
      <c r="C2495" s="7" t="str">
        <f t="shared" si="38"/>
        <v>SUBCUENTA</v>
      </c>
    </row>
    <row r="2496" spans="1:3" x14ac:dyDescent="0.25">
      <c r="A2496" s="5">
        <v>831572</v>
      </c>
      <c r="B2496" s="6" t="s">
        <v>367</v>
      </c>
      <c r="C2496" s="7" t="str">
        <f t="shared" si="38"/>
        <v>SUBCUENTA</v>
      </c>
    </row>
    <row r="2497" spans="1:3" x14ac:dyDescent="0.25">
      <c r="A2497" s="5">
        <v>831576</v>
      </c>
      <c r="B2497" s="6" t="s">
        <v>262</v>
      </c>
      <c r="C2497" s="7" t="str">
        <f t="shared" si="38"/>
        <v>SUBCUENTA</v>
      </c>
    </row>
    <row r="2498" spans="1:3" x14ac:dyDescent="0.25">
      <c r="A2498" s="5">
        <v>831580</v>
      </c>
      <c r="B2498" s="6" t="s">
        <v>371</v>
      </c>
      <c r="C2498" s="7" t="str">
        <f t="shared" si="38"/>
        <v>SUBCUENTA</v>
      </c>
    </row>
    <row r="2499" spans="1:3" x14ac:dyDescent="0.25">
      <c r="A2499" s="5">
        <v>831584</v>
      </c>
      <c r="B2499" s="6" t="s">
        <v>224</v>
      </c>
      <c r="C2499" s="7" t="str">
        <f t="shared" si="38"/>
        <v>SUBCUENTA</v>
      </c>
    </row>
    <row r="2500" spans="1:3" x14ac:dyDescent="0.25">
      <c r="A2500" s="5">
        <v>831599</v>
      </c>
      <c r="B2500" s="6" t="s">
        <v>41</v>
      </c>
      <c r="C2500" s="7" t="str">
        <f t="shared" si="38"/>
        <v>SUBCUENTA</v>
      </c>
    </row>
    <row r="2501" spans="1:3" x14ac:dyDescent="0.25">
      <c r="A2501" s="5">
        <v>8320</v>
      </c>
      <c r="B2501" s="6" t="s">
        <v>1308</v>
      </c>
      <c r="C2501" s="7" t="str">
        <f t="shared" si="38"/>
        <v>CUENTA</v>
      </c>
    </row>
    <row r="2502" spans="1:3" x14ac:dyDescent="0.25">
      <c r="A2502" s="5">
        <v>832005</v>
      </c>
      <c r="B2502" s="6" t="s">
        <v>1309</v>
      </c>
      <c r="C2502" s="7" t="str">
        <f t="shared" si="38"/>
        <v>SUBCUENTA</v>
      </c>
    </row>
    <row r="2503" spans="1:3" x14ac:dyDescent="0.25">
      <c r="A2503" s="5">
        <v>832010</v>
      </c>
      <c r="B2503" s="6" t="s">
        <v>1310</v>
      </c>
      <c r="C2503" s="7" t="str">
        <f t="shared" si="38"/>
        <v>SUBCUENTA</v>
      </c>
    </row>
    <row r="2504" spans="1:3" x14ac:dyDescent="0.25">
      <c r="A2504" s="5">
        <v>8325</v>
      </c>
      <c r="B2504" s="6" t="s">
        <v>1311</v>
      </c>
      <c r="C2504" s="7" t="str">
        <f t="shared" si="38"/>
        <v>CUENTA</v>
      </c>
    </row>
    <row r="2505" spans="1:3" x14ac:dyDescent="0.25">
      <c r="A2505" s="5">
        <v>832505</v>
      </c>
      <c r="B2505" s="6" t="s">
        <v>25</v>
      </c>
      <c r="C2505" s="7" t="str">
        <f t="shared" si="38"/>
        <v>SUBCUENTA</v>
      </c>
    </row>
    <row r="2506" spans="1:3" x14ac:dyDescent="0.25">
      <c r="A2506" s="5">
        <v>832510</v>
      </c>
      <c r="B2506" s="6" t="s">
        <v>106</v>
      </c>
      <c r="C2506" s="7" t="str">
        <f t="shared" si="38"/>
        <v>SUBCUENTA</v>
      </c>
    </row>
    <row r="2507" spans="1:3" x14ac:dyDescent="0.25">
      <c r="A2507" s="5">
        <v>832595</v>
      </c>
      <c r="B2507" s="6" t="s">
        <v>438</v>
      </c>
      <c r="C2507" s="7" t="str">
        <f t="shared" ref="C2507:C2570" si="39">IF(LEN(A2507)=1,"CLASE",IF(LEN(A2507)=2,"GRUPO",IF(LEN(A2507)=4,"CUENTA",IF(LEN(A2507)=6,"SUBCUENTA",""))))</f>
        <v>SUBCUENTA</v>
      </c>
    </row>
    <row r="2508" spans="1:3" x14ac:dyDescent="0.25">
      <c r="A2508" s="5">
        <v>8330</v>
      </c>
      <c r="B2508" s="6" t="s">
        <v>1312</v>
      </c>
      <c r="C2508" s="7" t="str">
        <f t="shared" si="39"/>
        <v>CUENTA</v>
      </c>
    </row>
    <row r="2509" spans="1:3" x14ac:dyDescent="0.25">
      <c r="A2509" s="5">
        <v>833005</v>
      </c>
      <c r="B2509" s="6" t="s">
        <v>43</v>
      </c>
      <c r="C2509" s="7" t="str">
        <f t="shared" si="39"/>
        <v>SUBCUENTA</v>
      </c>
    </row>
    <row r="2510" spans="1:3" x14ac:dyDescent="0.25">
      <c r="A2510" s="5">
        <v>833095</v>
      </c>
      <c r="B2510" s="6" t="s">
        <v>48</v>
      </c>
      <c r="C2510" s="7" t="str">
        <f t="shared" si="39"/>
        <v>SUBCUENTA</v>
      </c>
    </row>
    <row r="2511" spans="1:3" x14ac:dyDescent="0.25">
      <c r="A2511" s="5">
        <v>8335</v>
      </c>
      <c r="B2511" s="6" t="s">
        <v>1313</v>
      </c>
      <c r="C2511" s="7" t="str">
        <f t="shared" si="39"/>
        <v>CUENTA</v>
      </c>
    </row>
    <row r="2512" spans="1:3" ht="25.5" x14ac:dyDescent="0.25">
      <c r="A2512" s="5" t="s">
        <v>1314</v>
      </c>
      <c r="B2512" s="6"/>
      <c r="C2512" s="7" t="str">
        <f t="shared" si="39"/>
        <v/>
      </c>
    </row>
    <row r="2513" spans="1:3" x14ac:dyDescent="0.25">
      <c r="A2513" s="5">
        <v>8395</v>
      </c>
      <c r="B2513" s="6" t="s">
        <v>1315</v>
      </c>
      <c r="C2513" s="7" t="str">
        <f t="shared" si="39"/>
        <v>CUENTA</v>
      </c>
    </row>
    <row r="2514" spans="1:3" x14ac:dyDescent="0.25">
      <c r="A2514" s="5">
        <v>839505</v>
      </c>
      <c r="B2514" s="6" t="s">
        <v>1316</v>
      </c>
      <c r="C2514" s="7" t="str">
        <f t="shared" si="39"/>
        <v>SUBCUENTA</v>
      </c>
    </row>
    <row r="2515" spans="1:3" x14ac:dyDescent="0.25">
      <c r="A2515" s="5">
        <v>839510</v>
      </c>
      <c r="B2515" s="6" t="s">
        <v>1317</v>
      </c>
      <c r="C2515" s="7" t="str">
        <f t="shared" si="39"/>
        <v>SUBCUENTA</v>
      </c>
    </row>
    <row r="2516" spans="1:3" x14ac:dyDescent="0.25">
      <c r="A2516" s="5">
        <v>839515</v>
      </c>
      <c r="B2516" s="6" t="s">
        <v>1318</v>
      </c>
      <c r="C2516" s="7" t="str">
        <f t="shared" si="39"/>
        <v>SUBCUENTA</v>
      </c>
    </row>
    <row r="2517" spans="1:3" x14ac:dyDescent="0.25">
      <c r="A2517" s="5">
        <v>839520</v>
      </c>
      <c r="B2517" s="6" t="s">
        <v>1319</v>
      </c>
      <c r="C2517" s="7" t="str">
        <f t="shared" si="39"/>
        <v>SUBCUENTA</v>
      </c>
    </row>
    <row r="2518" spans="1:3" x14ac:dyDescent="0.25">
      <c r="A2518" s="5">
        <v>839525</v>
      </c>
      <c r="B2518" s="6" t="s">
        <v>1320</v>
      </c>
      <c r="C2518" s="7" t="str">
        <f t="shared" si="39"/>
        <v>SUBCUENTA</v>
      </c>
    </row>
    <row r="2519" spans="1:3" x14ac:dyDescent="0.25">
      <c r="A2519" s="5">
        <v>839595</v>
      </c>
      <c r="B2519" s="6" t="s">
        <v>103</v>
      </c>
      <c r="C2519" s="7" t="str">
        <f t="shared" si="39"/>
        <v>SUBCUENTA</v>
      </c>
    </row>
    <row r="2520" spans="1:3" x14ac:dyDescent="0.25">
      <c r="A2520" s="5">
        <v>839599</v>
      </c>
      <c r="B2520" s="6" t="s">
        <v>41</v>
      </c>
      <c r="C2520" s="7" t="str">
        <f t="shared" si="39"/>
        <v>SUBCUENTA</v>
      </c>
    </row>
    <row r="2521" spans="1:3" x14ac:dyDescent="0.25">
      <c r="A2521" s="5">
        <v>8399</v>
      </c>
      <c r="B2521" s="6" t="s">
        <v>1321</v>
      </c>
      <c r="C2521" s="7" t="str">
        <f t="shared" si="39"/>
        <v>CUENTA</v>
      </c>
    </row>
    <row r="2522" spans="1:3" x14ac:dyDescent="0.25">
      <c r="A2522" s="5">
        <v>839905</v>
      </c>
      <c r="B2522" s="6" t="s">
        <v>25</v>
      </c>
      <c r="C2522" s="7" t="str">
        <f t="shared" si="39"/>
        <v>SUBCUENTA</v>
      </c>
    </row>
    <row r="2523" spans="1:3" x14ac:dyDescent="0.25">
      <c r="A2523" s="5">
        <v>839910</v>
      </c>
      <c r="B2523" s="6" t="s">
        <v>201</v>
      </c>
      <c r="C2523" s="7" t="str">
        <f t="shared" si="39"/>
        <v>SUBCUENTA</v>
      </c>
    </row>
    <row r="2524" spans="1:3" x14ac:dyDescent="0.25">
      <c r="A2524" s="5">
        <v>839915</v>
      </c>
      <c r="B2524" s="6" t="s">
        <v>251</v>
      </c>
      <c r="C2524" s="7" t="str">
        <f t="shared" si="39"/>
        <v>SUBCUENTA</v>
      </c>
    </row>
    <row r="2525" spans="1:3" x14ac:dyDescent="0.25">
      <c r="A2525" s="5">
        <v>839920</v>
      </c>
      <c r="B2525" s="6" t="s">
        <v>383</v>
      </c>
      <c r="C2525" s="7" t="str">
        <f t="shared" si="39"/>
        <v>SUBCUENTA</v>
      </c>
    </row>
    <row r="2526" spans="1:3" x14ac:dyDescent="0.25">
      <c r="A2526" s="5">
        <v>839925</v>
      </c>
      <c r="B2526" s="6" t="s">
        <v>411</v>
      </c>
      <c r="C2526" s="7" t="str">
        <f t="shared" si="39"/>
        <v>SUBCUENTA</v>
      </c>
    </row>
    <row r="2527" spans="1:3" x14ac:dyDescent="0.25">
      <c r="A2527" s="5">
        <v>839995</v>
      </c>
      <c r="B2527" s="6" t="s">
        <v>438</v>
      </c>
      <c r="C2527" s="7" t="str">
        <f t="shared" si="39"/>
        <v>SUBCUENTA</v>
      </c>
    </row>
    <row r="2528" spans="1:3" x14ac:dyDescent="0.25">
      <c r="A2528" s="5">
        <v>84</v>
      </c>
      <c r="B2528" s="6" t="s">
        <v>1322</v>
      </c>
      <c r="C2528" s="7" t="str">
        <f t="shared" si="39"/>
        <v>GRUPO</v>
      </c>
    </row>
    <row r="2529" spans="1:3" x14ac:dyDescent="0.25">
      <c r="A2529" s="5" t="s">
        <v>1323</v>
      </c>
      <c r="B2529" s="6"/>
      <c r="C2529" s="7" t="str">
        <f t="shared" si="39"/>
        <v/>
      </c>
    </row>
    <row r="2530" spans="1:3" ht="25.5" x14ac:dyDescent="0.25">
      <c r="A2530" s="5" t="s">
        <v>1324</v>
      </c>
      <c r="B2530" s="6"/>
      <c r="C2530" s="7" t="str">
        <f t="shared" si="39"/>
        <v/>
      </c>
    </row>
    <row r="2531" spans="1:3" x14ac:dyDescent="0.25">
      <c r="A2531" s="5">
        <v>85</v>
      </c>
      <c r="B2531" s="6" t="s">
        <v>1325</v>
      </c>
      <c r="C2531" s="7" t="str">
        <f t="shared" si="39"/>
        <v>GRUPO</v>
      </c>
    </row>
    <row r="2532" spans="1:3" x14ac:dyDescent="0.25">
      <c r="A2532" s="5" t="s">
        <v>1326</v>
      </c>
      <c r="B2532" s="6"/>
      <c r="C2532" s="7" t="str">
        <f t="shared" si="39"/>
        <v/>
      </c>
    </row>
    <row r="2533" spans="1:3" ht="25.5" x14ac:dyDescent="0.25">
      <c r="A2533" s="5" t="s">
        <v>1327</v>
      </c>
      <c r="B2533" s="6"/>
      <c r="C2533" s="7" t="str">
        <f t="shared" si="39"/>
        <v/>
      </c>
    </row>
    <row r="2534" spans="1:3" x14ac:dyDescent="0.25">
      <c r="A2534" s="5">
        <v>86</v>
      </c>
      <c r="B2534" s="6" t="s">
        <v>1328</v>
      </c>
      <c r="C2534" s="7" t="str">
        <f t="shared" si="39"/>
        <v>GRUPO</v>
      </c>
    </row>
    <row r="2535" spans="1:3" x14ac:dyDescent="0.25">
      <c r="A2535" s="5" t="s">
        <v>1329</v>
      </c>
      <c r="B2535" s="6"/>
      <c r="C2535" s="7" t="str">
        <f t="shared" si="39"/>
        <v/>
      </c>
    </row>
    <row r="2536" spans="1:3" ht="25.5" x14ac:dyDescent="0.25">
      <c r="A2536" s="5" t="s">
        <v>1330</v>
      </c>
      <c r="B2536" s="6"/>
      <c r="C2536" s="7" t="str">
        <f t="shared" si="39"/>
        <v/>
      </c>
    </row>
    <row r="2537" spans="1:3" x14ac:dyDescent="0.25">
      <c r="A2537" s="5">
        <v>9</v>
      </c>
      <c r="B2537" s="6" t="s">
        <v>1331</v>
      </c>
      <c r="C2537" s="7" t="str">
        <f t="shared" si="39"/>
        <v>CLASE</v>
      </c>
    </row>
    <row r="2538" spans="1:3" x14ac:dyDescent="0.25">
      <c r="A2538" s="5">
        <v>91</v>
      </c>
      <c r="B2538" s="6" t="s">
        <v>1332</v>
      </c>
      <c r="C2538" s="7" t="str">
        <f t="shared" si="39"/>
        <v>GRUPO</v>
      </c>
    </row>
    <row r="2539" spans="1:3" x14ac:dyDescent="0.25">
      <c r="A2539" s="5">
        <v>9105</v>
      </c>
      <c r="B2539" s="6" t="s">
        <v>1333</v>
      </c>
      <c r="C2539" s="7" t="str">
        <f t="shared" si="39"/>
        <v>CUENTA</v>
      </c>
    </row>
    <row r="2540" spans="1:3" x14ac:dyDescent="0.25">
      <c r="A2540" s="5">
        <v>910505</v>
      </c>
      <c r="B2540" s="6" t="s">
        <v>1285</v>
      </c>
      <c r="C2540" s="7" t="str">
        <f t="shared" si="39"/>
        <v>SUBCUENTA</v>
      </c>
    </row>
    <row r="2541" spans="1:3" x14ac:dyDescent="0.25">
      <c r="A2541" s="5">
        <v>910510</v>
      </c>
      <c r="B2541" s="6" t="s">
        <v>1286</v>
      </c>
      <c r="C2541" s="7" t="str">
        <f t="shared" si="39"/>
        <v>SUBCUENTA</v>
      </c>
    </row>
    <row r="2542" spans="1:3" x14ac:dyDescent="0.25">
      <c r="A2542" s="5">
        <v>910599</v>
      </c>
      <c r="B2542" s="6" t="s">
        <v>41</v>
      </c>
      <c r="C2542" s="7" t="str">
        <f t="shared" si="39"/>
        <v>SUBCUENTA</v>
      </c>
    </row>
    <row r="2543" spans="1:3" x14ac:dyDescent="0.25">
      <c r="A2543" s="5">
        <v>9110</v>
      </c>
      <c r="B2543" s="6" t="s">
        <v>1334</v>
      </c>
      <c r="C2543" s="7" t="str">
        <f t="shared" si="39"/>
        <v>CUENTA</v>
      </c>
    </row>
    <row r="2544" spans="1:3" x14ac:dyDescent="0.25">
      <c r="A2544" s="5">
        <v>911005</v>
      </c>
      <c r="B2544" s="6" t="s">
        <v>1285</v>
      </c>
      <c r="C2544" s="7" t="str">
        <f t="shared" si="39"/>
        <v>SUBCUENTA</v>
      </c>
    </row>
    <row r="2545" spans="1:3" x14ac:dyDescent="0.25">
      <c r="A2545" s="5">
        <v>911010</v>
      </c>
      <c r="B2545" s="6" t="s">
        <v>1286</v>
      </c>
      <c r="C2545" s="7" t="str">
        <f t="shared" si="39"/>
        <v>SUBCUENTA</v>
      </c>
    </row>
    <row r="2546" spans="1:3" x14ac:dyDescent="0.25">
      <c r="A2546" s="5">
        <v>911015</v>
      </c>
      <c r="B2546" s="6" t="s">
        <v>1288</v>
      </c>
      <c r="C2546" s="7" t="str">
        <f t="shared" si="39"/>
        <v>SUBCUENTA</v>
      </c>
    </row>
    <row r="2547" spans="1:3" x14ac:dyDescent="0.25">
      <c r="A2547" s="5">
        <v>911020</v>
      </c>
      <c r="B2547" s="6" t="s">
        <v>1289</v>
      </c>
      <c r="C2547" s="7" t="str">
        <f t="shared" si="39"/>
        <v>SUBCUENTA</v>
      </c>
    </row>
    <row r="2548" spans="1:3" x14ac:dyDescent="0.25">
      <c r="A2548" s="5">
        <v>911099</v>
      </c>
      <c r="B2548" s="6" t="s">
        <v>41</v>
      </c>
      <c r="C2548" s="7" t="str">
        <f t="shared" si="39"/>
        <v>SUBCUENTA</v>
      </c>
    </row>
    <row r="2549" spans="1:3" x14ac:dyDescent="0.25">
      <c r="A2549" s="5">
        <v>9115</v>
      </c>
      <c r="B2549" s="6" t="s">
        <v>1335</v>
      </c>
      <c r="C2549" s="7" t="str">
        <f t="shared" si="39"/>
        <v>CUENTA</v>
      </c>
    </row>
    <row r="2550" spans="1:3" x14ac:dyDescent="0.25">
      <c r="A2550" s="5">
        <v>911505</v>
      </c>
      <c r="B2550" s="6" t="s">
        <v>1291</v>
      </c>
      <c r="C2550" s="7" t="str">
        <f t="shared" si="39"/>
        <v>SUBCUENTA</v>
      </c>
    </row>
    <row r="2551" spans="1:3" x14ac:dyDescent="0.25">
      <c r="A2551" s="5">
        <v>911510</v>
      </c>
      <c r="B2551" s="6" t="s">
        <v>1292</v>
      </c>
      <c r="C2551" s="7" t="str">
        <f t="shared" si="39"/>
        <v>SUBCUENTA</v>
      </c>
    </row>
    <row r="2552" spans="1:3" x14ac:dyDescent="0.25">
      <c r="A2552" s="5">
        <v>911515</v>
      </c>
      <c r="B2552" s="6" t="s">
        <v>1293</v>
      </c>
      <c r="C2552" s="7" t="str">
        <f t="shared" si="39"/>
        <v>SUBCUENTA</v>
      </c>
    </row>
    <row r="2553" spans="1:3" x14ac:dyDescent="0.25">
      <c r="A2553" s="5">
        <v>911520</v>
      </c>
      <c r="B2553" s="6" t="s">
        <v>1294</v>
      </c>
      <c r="C2553" s="7" t="str">
        <f t="shared" si="39"/>
        <v>SUBCUENTA</v>
      </c>
    </row>
    <row r="2554" spans="1:3" x14ac:dyDescent="0.25">
      <c r="A2554" s="5">
        <v>911525</v>
      </c>
      <c r="B2554" s="6" t="s">
        <v>1336</v>
      </c>
      <c r="C2554" s="7" t="str">
        <f t="shared" si="39"/>
        <v>SUBCUENTA</v>
      </c>
    </row>
    <row r="2555" spans="1:3" x14ac:dyDescent="0.25">
      <c r="A2555" s="5">
        <v>911599</v>
      </c>
      <c r="B2555" s="6" t="s">
        <v>41</v>
      </c>
      <c r="C2555" s="7" t="str">
        <f t="shared" si="39"/>
        <v>SUBCUENTA</v>
      </c>
    </row>
    <row r="2556" spans="1:3" x14ac:dyDescent="0.25">
      <c r="A2556" s="5">
        <v>9120</v>
      </c>
      <c r="B2556" s="6" t="s">
        <v>1295</v>
      </c>
      <c r="C2556" s="7" t="str">
        <f t="shared" si="39"/>
        <v>CUENTA</v>
      </c>
    </row>
    <row r="2557" spans="1:3" x14ac:dyDescent="0.25">
      <c r="A2557" s="5">
        <v>912005</v>
      </c>
      <c r="B2557" s="6" t="s">
        <v>626</v>
      </c>
      <c r="C2557" s="7" t="str">
        <f t="shared" si="39"/>
        <v>SUBCUENTA</v>
      </c>
    </row>
    <row r="2558" spans="1:3" x14ac:dyDescent="0.25">
      <c r="A2558" s="5">
        <v>912010</v>
      </c>
      <c r="B2558" s="6" t="s">
        <v>627</v>
      </c>
      <c r="C2558" s="7" t="str">
        <f t="shared" si="39"/>
        <v>SUBCUENTA</v>
      </c>
    </row>
    <row r="2559" spans="1:3" x14ac:dyDescent="0.25">
      <c r="A2559" s="5">
        <v>912015</v>
      </c>
      <c r="B2559" s="6" t="s">
        <v>1337</v>
      </c>
      <c r="C2559" s="7" t="str">
        <f t="shared" si="39"/>
        <v>SUBCUENTA</v>
      </c>
    </row>
    <row r="2560" spans="1:3" x14ac:dyDescent="0.25">
      <c r="A2560" s="5">
        <v>912020</v>
      </c>
      <c r="B2560" s="6" t="s">
        <v>1338</v>
      </c>
      <c r="C2560" s="7" t="str">
        <f t="shared" si="39"/>
        <v>SUBCUENTA</v>
      </c>
    </row>
    <row r="2561" spans="1:3" x14ac:dyDescent="0.25">
      <c r="A2561" s="5">
        <v>9125</v>
      </c>
      <c r="B2561" s="6" t="s">
        <v>200</v>
      </c>
      <c r="C2561" s="7" t="str">
        <f t="shared" si="39"/>
        <v>CUENTA</v>
      </c>
    </row>
    <row r="2562" spans="1:3" ht="25.5" x14ac:dyDescent="0.25">
      <c r="A2562" s="5" t="s">
        <v>1339</v>
      </c>
      <c r="B2562" s="6"/>
      <c r="C2562" s="7" t="str">
        <f t="shared" si="39"/>
        <v/>
      </c>
    </row>
    <row r="2563" spans="1:3" x14ac:dyDescent="0.25">
      <c r="A2563" s="5">
        <v>9130</v>
      </c>
      <c r="B2563" s="6" t="s">
        <v>1340</v>
      </c>
      <c r="C2563" s="7" t="str">
        <f t="shared" si="39"/>
        <v>CUENTA</v>
      </c>
    </row>
    <row r="2564" spans="1:3" ht="25.5" x14ac:dyDescent="0.25">
      <c r="A2564" s="5" t="s">
        <v>1341</v>
      </c>
      <c r="B2564" s="6"/>
      <c r="C2564" s="7" t="str">
        <f t="shared" si="39"/>
        <v/>
      </c>
    </row>
    <row r="2565" spans="1:3" x14ac:dyDescent="0.25">
      <c r="A2565" s="5">
        <v>9135</v>
      </c>
      <c r="B2565" s="6" t="s">
        <v>96</v>
      </c>
      <c r="C2565" s="7" t="str">
        <f t="shared" si="39"/>
        <v>CUENTA</v>
      </c>
    </row>
    <row r="2566" spans="1:3" ht="25.5" x14ac:dyDescent="0.25">
      <c r="A2566" s="5" t="s">
        <v>1342</v>
      </c>
      <c r="B2566" s="6"/>
      <c r="C2566" s="7" t="str">
        <f t="shared" si="39"/>
        <v/>
      </c>
    </row>
    <row r="2567" spans="1:3" x14ac:dyDescent="0.25">
      <c r="A2567" s="5">
        <v>9195</v>
      </c>
      <c r="B2567" s="6" t="s">
        <v>1343</v>
      </c>
      <c r="C2567" s="7" t="str">
        <f t="shared" si="39"/>
        <v>CUENTA</v>
      </c>
    </row>
    <row r="2568" spans="1:3" ht="25.5" x14ac:dyDescent="0.25">
      <c r="A2568" s="5" t="s">
        <v>1344</v>
      </c>
      <c r="B2568" s="6"/>
      <c r="C2568" s="7" t="str">
        <f t="shared" si="39"/>
        <v/>
      </c>
    </row>
    <row r="2569" spans="1:3" x14ac:dyDescent="0.25">
      <c r="A2569" s="5">
        <v>92</v>
      </c>
      <c r="B2569" s="6" t="s">
        <v>1345</v>
      </c>
      <c r="C2569" s="7" t="str">
        <f t="shared" si="39"/>
        <v>GRUPO</v>
      </c>
    </row>
    <row r="2570" spans="1:3" x14ac:dyDescent="0.25">
      <c r="A2570" s="5" t="s">
        <v>1346</v>
      </c>
      <c r="B2570" s="6"/>
      <c r="C2570" s="7" t="str">
        <f t="shared" si="39"/>
        <v/>
      </c>
    </row>
    <row r="2571" spans="1:3" ht="25.5" x14ac:dyDescent="0.25">
      <c r="A2571" s="5" t="s">
        <v>1347</v>
      </c>
      <c r="B2571" s="6"/>
      <c r="C2571" s="7" t="str">
        <f t="shared" ref="C2571:C2599" si="40">IF(LEN(A2571)=1,"CLASE",IF(LEN(A2571)=2,"GRUPO",IF(LEN(A2571)=4,"CUENTA",IF(LEN(A2571)=6,"SUBCUENTA",""))))</f>
        <v/>
      </c>
    </row>
    <row r="2572" spans="1:3" x14ac:dyDescent="0.25">
      <c r="A2572" s="5">
        <v>93</v>
      </c>
      <c r="B2572" s="6" t="s">
        <v>1348</v>
      </c>
      <c r="C2572" s="7" t="str">
        <f t="shared" si="40"/>
        <v>GRUPO</v>
      </c>
    </row>
    <row r="2573" spans="1:3" x14ac:dyDescent="0.25">
      <c r="A2573" s="5">
        <v>9305</v>
      </c>
      <c r="B2573" s="6" t="s">
        <v>1349</v>
      </c>
      <c r="C2573" s="7" t="str">
        <f t="shared" si="40"/>
        <v>CUENTA</v>
      </c>
    </row>
    <row r="2574" spans="1:3" x14ac:dyDescent="0.25">
      <c r="A2574" s="5">
        <v>930505</v>
      </c>
      <c r="B2574" s="6" t="s">
        <v>1286</v>
      </c>
      <c r="C2574" s="7" t="str">
        <f t="shared" si="40"/>
        <v>SUBCUENTA</v>
      </c>
    </row>
    <row r="2575" spans="1:3" x14ac:dyDescent="0.25">
      <c r="A2575" s="5">
        <v>930510</v>
      </c>
      <c r="B2575" s="6" t="s">
        <v>1288</v>
      </c>
      <c r="C2575" s="7" t="str">
        <f t="shared" si="40"/>
        <v>SUBCUENTA</v>
      </c>
    </row>
    <row r="2576" spans="1:3" x14ac:dyDescent="0.25">
      <c r="A2576" s="5">
        <v>5</v>
      </c>
      <c r="B2576" s="6" t="s">
        <v>1350</v>
      </c>
      <c r="C2576" s="7" t="str">
        <f t="shared" si="40"/>
        <v>CLASE</v>
      </c>
    </row>
    <row r="2577" spans="1:3" x14ac:dyDescent="0.25">
      <c r="A2577" s="5">
        <v>939505</v>
      </c>
      <c r="B2577" s="6" t="s">
        <v>1351</v>
      </c>
      <c r="C2577" s="7" t="str">
        <f t="shared" si="40"/>
        <v>SUBCUENTA</v>
      </c>
    </row>
    <row r="2578" spans="1:3" x14ac:dyDescent="0.25">
      <c r="A2578" s="5">
        <v>939510</v>
      </c>
      <c r="B2578" s="6" t="s">
        <v>1352</v>
      </c>
      <c r="C2578" s="7" t="str">
        <f t="shared" si="40"/>
        <v>SUBCUENTA</v>
      </c>
    </row>
    <row r="2579" spans="1:3" x14ac:dyDescent="0.25">
      <c r="A2579" s="5">
        <v>939515</v>
      </c>
      <c r="B2579" s="6" t="s">
        <v>1353</v>
      </c>
      <c r="C2579" s="7" t="str">
        <f t="shared" si="40"/>
        <v>SUBCUENTA</v>
      </c>
    </row>
    <row r="2580" spans="1:3" x14ac:dyDescent="0.25">
      <c r="A2580" s="5">
        <v>939520</v>
      </c>
      <c r="B2580" s="6" t="s">
        <v>1354</v>
      </c>
      <c r="C2580" s="7" t="str">
        <f t="shared" si="40"/>
        <v>SUBCUENTA</v>
      </c>
    </row>
    <row r="2581" spans="1:3" x14ac:dyDescent="0.25">
      <c r="A2581" s="5">
        <v>939525</v>
      </c>
      <c r="B2581" s="6" t="s">
        <v>1355</v>
      </c>
      <c r="C2581" s="7" t="str">
        <f t="shared" si="40"/>
        <v>SUBCUENTA</v>
      </c>
    </row>
    <row r="2582" spans="1:3" x14ac:dyDescent="0.25">
      <c r="A2582" s="5">
        <v>939530</v>
      </c>
      <c r="B2582" s="6" t="s">
        <v>1356</v>
      </c>
      <c r="C2582" s="7" t="str">
        <f t="shared" si="40"/>
        <v>SUBCUENTA</v>
      </c>
    </row>
    <row r="2583" spans="1:3" x14ac:dyDescent="0.25">
      <c r="A2583" s="5">
        <v>939535</v>
      </c>
      <c r="B2583" s="6" t="s">
        <v>1357</v>
      </c>
      <c r="C2583" s="7" t="str">
        <f t="shared" si="40"/>
        <v>SUBCUENTA</v>
      </c>
    </row>
    <row r="2584" spans="1:3" x14ac:dyDescent="0.25">
      <c r="A2584" s="5">
        <v>939599</v>
      </c>
      <c r="B2584" s="6" t="s">
        <v>41</v>
      </c>
      <c r="C2584" s="7" t="str">
        <f t="shared" si="40"/>
        <v>SUBCUENTA</v>
      </c>
    </row>
    <row r="2585" spans="1:3" x14ac:dyDescent="0.25">
      <c r="A2585" s="5">
        <v>9399</v>
      </c>
      <c r="B2585" s="6" t="s">
        <v>1358</v>
      </c>
      <c r="C2585" s="7" t="str">
        <f t="shared" si="40"/>
        <v>CUENTA</v>
      </c>
    </row>
    <row r="2586" spans="1:3" x14ac:dyDescent="0.25">
      <c r="A2586" s="5">
        <v>939905</v>
      </c>
      <c r="B2586" s="6" t="s">
        <v>693</v>
      </c>
      <c r="C2586" s="7" t="str">
        <f t="shared" si="40"/>
        <v>SUBCUENTA</v>
      </c>
    </row>
    <row r="2587" spans="1:3" x14ac:dyDescent="0.25">
      <c r="A2587" s="5">
        <v>939910</v>
      </c>
      <c r="B2587" s="6" t="s">
        <v>718</v>
      </c>
      <c r="C2587" s="7" t="str">
        <f t="shared" si="40"/>
        <v>SUBCUENTA</v>
      </c>
    </row>
    <row r="2588" spans="1:3" x14ac:dyDescent="0.25">
      <c r="A2588" s="5">
        <v>939915</v>
      </c>
      <c r="B2588" s="6" t="s">
        <v>730</v>
      </c>
      <c r="C2588" s="7" t="str">
        <f t="shared" si="40"/>
        <v>SUBCUENTA</v>
      </c>
    </row>
    <row r="2589" spans="1:3" x14ac:dyDescent="0.25">
      <c r="A2589" s="5">
        <v>939925</v>
      </c>
      <c r="B2589" s="6" t="s">
        <v>1359</v>
      </c>
      <c r="C2589" s="7" t="str">
        <f t="shared" si="40"/>
        <v>SUBCUENTA</v>
      </c>
    </row>
    <row r="2590" spans="1:3" x14ac:dyDescent="0.25">
      <c r="A2590" s="5">
        <v>939930</v>
      </c>
      <c r="B2590" s="6" t="s">
        <v>772</v>
      </c>
      <c r="C2590" s="7" t="str">
        <f t="shared" si="40"/>
        <v>SUBCUENTA</v>
      </c>
    </row>
    <row r="2591" spans="1:3" x14ac:dyDescent="0.25">
      <c r="A2591" s="5">
        <v>94</v>
      </c>
      <c r="B2591" s="6" t="s">
        <v>1360</v>
      </c>
      <c r="C2591" s="7" t="str">
        <f t="shared" si="40"/>
        <v>GRUPO</v>
      </c>
    </row>
    <row r="2592" spans="1:3" x14ac:dyDescent="0.25">
      <c r="A2592" s="5" t="s">
        <v>1361</v>
      </c>
      <c r="B2592" s="6"/>
      <c r="C2592" s="7" t="str">
        <f t="shared" si="40"/>
        <v/>
      </c>
    </row>
    <row r="2593" spans="1:3" ht="25.5" x14ac:dyDescent="0.25">
      <c r="A2593" s="5" t="s">
        <v>1362</v>
      </c>
      <c r="B2593" s="6"/>
      <c r="C2593" s="7" t="str">
        <f t="shared" si="40"/>
        <v/>
      </c>
    </row>
    <row r="2594" spans="1:3" x14ac:dyDescent="0.25">
      <c r="A2594" s="5">
        <v>95</v>
      </c>
      <c r="B2594" s="6" t="s">
        <v>1363</v>
      </c>
      <c r="C2594" s="7" t="str">
        <f t="shared" si="40"/>
        <v>GRUPO</v>
      </c>
    </row>
    <row r="2595" spans="1:3" x14ac:dyDescent="0.25">
      <c r="A2595" s="5" t="s">
        <v>1364</v>
      </c>
      <c r="B2595" s="6"/>
      <c r="C2595" s="7" t="str">
        <f t="shared" si="40"/>
        <v/>
      </c>
    </row>
    <row r="2596" spans="1:3" ht="25.5" x14ac:dyDescent="0.25">
      <c r="A2596" s="5" t="s">
        <v>1365</v>
      </c>
      <c r="B2596" s="6"/>
      <c r="C2596" s="7" t="str">
        <f t="shared" si="40"/>
        <v/>
      </c>
    </row>
    <row r="2597" spans="1:3" x14ac:dyDescent="0.25">
      <c r="A2597" s="5">
        <v>96</v>
      </c>
      <c r="B2597" s="6" t="s">
        <v>1366</v>
      </c>
      <c r="C2597" s="7" t="str">
        <f t="shared" si="40"/>
        <v>GRUPO</v>
      </c>
    </row>
    <row r="2598" spans="1:3" x14ac:dyDescent="0.25">
      <c r="A2598" s="5" t="s">
        <v>1367</v>
      </c>
      <c r="B2598" s="6"/>
      <c r="C2598" s="7" t="str">
        <f t="shared" si="40"/>
        <v/>
      </c>
    </row>
    <row r="2599" spans="1:3" ht="26.25" thickBot="1" x14ac:dyDescent="0.3">
      <c r="A2599" s="11" t="s">
        <v>1368</v>
      </c>
      <c r="B2599" s="12"/>
      <c r="C2599" s="13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59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0"/>
  <sheetViews>
    <sheetView workbookViewId="0">
      <selection activeCell="F15" sqref="F15"/>
    </sheetView>
  </sheetViews>
  <sheetFormatPr baseColWidth="10" defaultRowHeight="15" x14ac:dyDescent="0.25"/>
  <cols>
    <col min="1" max="1" width="48.85546875" style="117" bestFit="1" customWidth="1"/>
    <col min="6" max="6" width="22.28515625" customWidth="1"/>
  </cols>
  <sheetData>
    <row r="1" spans="1:11" x14ac:dyDescent="0.25">
      <c r="B1" t="s">
        <v>1483</v>
      </c>
      <c r="C1" t="s">
        <v>1484</v>
      </c>
    </row>
    <row r="2" spans="1:11" x14ac:dyDescent="0.25">
      <c r="A2" s="117" t="s">
        <v>1481</v>
      </c>
      <c r="B2">
        <v>616000</v>
      </c>
      <c r="C2">
        <v>0</v>
      </c>
    </row>
    <row r="3" spans="1:11" x14ac:dyDescent="0.25">
      <c r="A3" s="117" t="s">
        <v>1482</v>
      </c>
      <c r="B3">
        <v>72000</v>
      </c>
      <c r="C3">
        <v>0</v>
      </c>
    </row>
    <row r="5" spans="1:11" x14ac:dyDescent="0.25">
      <c r="A5" s="117" t="s">
        <v>1426</v>
      </c>
      <c r="B5" s="115">
        <v>0</v>
      </c>
      <c r="C5" s="115">
        <v>0.04</v>
      </c>
    </row>
    <row r="6" spans="1:11" x14ac:dyDescent="0.25">
      <c r="A6" s="117" t="s">
        <v>1427</v>
      </c>
      <c r="B6" s="115">
        <v>0.12</v>
      </c>
      <c r="C6" s="115">
        <v>0.04</v>
      </c>
    </row>
    <row r="7" spans="1:11" x14ac:dyDescent="0.25">
      <c r="A7" s="117" t="s">
        <v>1387</v>
      </c>
      <c r="B7" s="115">
        <v>1</v>
      </c>
    </row>
    <row r="8" spans="1:11" x14ac:dyDescent="0.25">
      <c r="C8" s="196" t="s">
        <v>1540</v>
      </c>
      <c r="D8" s="196"/>
      <c r="F8" s="237" t="s">
        <v>1543</v>
      </c>
      <c r="G8" s="237"/>
      <c r="H8" s="238"/>
      <c r="I8" s="239" t="s">
        <v>1546</v>
      </c>
      <c r="J8" s="239"/>
      <c r="K8" s="236"/>
    </row>
    <row r="9" spans="1:11" x14ac:dyDescent="0.25">
      <c r="A9" s="117" t="s">
        <v>1485</v>
      </c>
      <c r="B9" s="116">
        <v>8.3299999999999999E-2</v>
      </c>
      <c r="C9" t="s">
        <v>1541</v>
      </c>
      <c r="E9">
        <f>100/12</f>
        <v>8.3333333333333339</v>
      </c>
      <c r="F9" s="235" t="s">
        <v>1544</v>
      </c>
      <c r="G9" s="235" t="s">
        <v>1545</v>
      </c>
      <c r="H9" s="235"/>
      <c r="I9" s="236" t="s">
        <v>1547</v>
      </c>
      <c r="J9" s="236"/>
      <c r="K9" s="236"/>
    </row>
    <row r="10" spans="1:11" x14ac:dyDescent="0.25">
      <c r="A10" s="117" t="s">
        <v>1510</v>
      </c>
      <c r="B10" s="116">
        <v>0.01</v>
      </c>
      <c r="C10" t="s">
        <v>1541</v>
      </c>
      <c r="E10" s="115">
        <v>0.12</v>
      </c>
      <c r="F10" s="235" t="s">
        <v>1548</v>
      </c>
      <c r="G10" s="235" t="s">
        <v>1549</v>
      </c>
      <c r="H10" s="235"/>
      <c r="I10" s="236" t="s">
        <v>1547</v>
      </c>
      <c r="J10" s="236"/>
      <c r="K10" s="236"/>
    </row>
    <row r="11" spans="1:11" x14ac:dyDescent="0.25">
      <c r="A11" s="117" t="s">
        <v>1486</v>
      </c>
      <c r="B11" s="116">
        <v>8.3299999999999999E-2</v>
      </c>
      <c r="C11" t="s">
        <v>1541</v>
      </c>
      <c r="F11" s="235" t="s">
        <v>1548</v>
      </c>
      <c r="G11" s="235" t="s">
        <v>1550</v>
      </c>
      <c r="H11" s="235"/>
      <c r="I11" s="236" t="s">
        <v>1550</v>
      </c>
      <c r="J11" s="236"/>
      <c r="K11" s="236"/>
    </row>
    <row r="12" spans="1:11" x14ac:dyDescent="0.25">
      <c r="A12" s="117" t="s">
        <v>1487</v>
      </c>
      <c r="B12" s="116">
        <v>4.1700000000000001E-2</v>
      </c>
      <c r="C12" t="s">
        <v>1542</v>
      </c>
      <c r="F12" s="235" t="s">
        <v>1548</v>
      </c>
      <c r="G12" s="235" t="s">
        <v>1551</v>
      </c>
      <c r="H12" s="235"/>
      <c r="I12" s="236"/>
      <c r="J12" s="236"/>
      <c r="K12" s="236"/>
    </row>
    <row r="14" spans="1:11" x14ac:dyDescent="0.25">
      <c r="A14" s="117" t="s">
        <v>1536</v>
      </c>
      <c r="B14" s="115">
        <v>0.04</v>
      </c>
    </row>
    <row r="15" spans="1:11" x14ac:dyDescent="0.25">
      <c r="A15" s="117" t="s">
        <v>1391</v>
      </c>
      <c r="B15" s="115">
        <v>0.03</v>
      </c>
    </row>
    <row r="16" spans="1:11" x14ac:dyDescent="0.25">
      <c r="A16" s="117" t="s">
        <v>1392</v>
      </c>
      <c r="B16" s="115">
        <v>0.02</v>
      </c>
    </row>
    <row r="19" spans="1:4" x14ac:dyDescent="0.25">
      <c r="A19" s="117" t="s">
        <v>1500</v>
      </c>
      <c r="B19" s="196" t="s">
        <v>1501</v>
      </c>
      <c r="C19" s="196"/>
    </row>
    <row r="20" spans="1:4" x14ac:dyDescent="0.25">
      <c r="A20" s="117" t="s">
        <v>1498</v>
      </c>
      <c r="B20" s="196" t="s">
        <v>1499</v>
      </c>
      <c r="C20" s="196"/>
    </row>
    <row r="22" spans="1:4" x14ac:dyDescent="0.25">
      <c r="A22" s="117" t="s">
        <v>1518</v>
      </c>
      <c r="B22">
        <v>240</v>
      </c>
    </row>
    <row r="23" spans="1:4" x14ac:dyDescent="0.25">
      <c r="A23" s="117" t="s">
        <v>1519</v>
      </c>
      <c r="B23">
        <v>8</v>
      </c>
    </row>
    <row r="24" spans="1:4" x14ac:dyDescent="0.25">
      <c r="A24" s="117" t="s">
        <v>1520</v>
      </c>
      <c r="B24">
        <v>48</v>
      </c>
    </row>
    <row r="26" spans="1:4" x14ac:dyDescent="0.25">
      <c r="D26" s="118" t="s">
        <v>1502</v>
      </c>
    </row>
    <row r="27" spans="1:4" x14ac:dyDescent="0.25">
      <c r="A27" s="117" t="s">
        <v>1488</v>
      </c>
      <c r="B27" s="196" t="s">
        <v>1489</v>
      </c>
      <c r="C27" s="196"/>
      <c r="D27" s="115">
        <v>0.25</v>
      </c>
    </row>
    <row r="29" spans="1:4" x14ac:dyDescent="0.25">
      <c r="A29" s="117" t="s">
        <v>1521</v>
      </c>
      <c r="B29" s="196" t="s">
        <v>1490</v>
      </c>
      <c r="C29" s="196"/>
      <c r="D29" s="115">
        <v>0.35</v>
      </c>
    </row>
    <row r="31" spans="1:4" x14ac:dyDescent="0.25">
      <c r="A31" s="117" t="s">
        <v>1491</v>
      </c>
      <c r="B31" s="196" t="s">
        <v>1492</v>
      </c>
      <c r="C31" s="196"/>
      <c r="D31" s="115">
        <v>0.75</v>
      </c>
    </row>
    <row r="33" spans="1:4" x14ac:dyDescent="0.25">
      <c r="A33" s="117" t="s">
        <v>1493</v>
      </c>
      <c r="B33" s="196" t="s">
        <v>1492</v>
      </c>
      <c r="C33" s="196"/>
      <c r="D33" s="115">
        <v>0.75</v>
      </c>
    </row>
    <row r="35" spans="1:4" x14ac:dyDescent="0.25">
      <c r="A35" s="117" t="s">
        <v>1494</v>
      </c>
      <c r="B35" s="196" t="s">
        <v>1496</v>
      </c>
      <c r="C35" s="196"/>
      <c r="D35" s="115">
        <v>2</v>
      </c>
    </row>
    <row r="37" spans="1:4" x14ac:dyDescent="0.25">
      <c r="A37" s="117" t="s">
        <v>1495</v>
      </c>
      <c r="B37" s="196" t="s">
        <v>1497</v>
      </c>
      <c r="C37" s="196"/>
      <c r="D37" s="115">
        <v>2.5</v>
      </c>
    </row>
    <row r="39" spans="1:4" ht="15.75" thickBot="1" x14ac:dyDescent="0.3"/>
    <row r="40" spans="1:4" x14ac:dyDescent="0.25">
      <c r="A40" s="229" t="s">
        <v>1503</v>
      </c>
      <c r="B40" s="230"/>
      <c r="C40" s="230"/>
      <c r="D40" s="231"/>
    </row>
    <row r="41" spans="1:4" ht="15.75" thickBot="1" x14ac:dyDescent="0.3">
      <c r="A41" s="232"/>
      <c r="B41" s="233"/>
      <c r="C41" s="233"/>
      <c r="D41" s="234"/>
    </row>
    <row r="42" spans="1:4" x14ac:dyDescent="0.25">
      <c r="A42" s="119" t="s">
        <v>1504</v>
      </c>
      <c r="B42" s="120"/>
      <c r="C42" s="120"/>
      <c r="D42" s="120"/>
    </row>
    <row r="43" spans="1:4" x14ac:dyDescent="0.25">
      <c r="A43" s="119" t="s">
        <v>1505</v>
      </c>
      <c r="B43" s="120"/>
      <c r="C43" s="120"/>
      <c r="D43" s="120"/>
    </row>
    <row r="44" spans="1:4" x14ac:dyDescent="0.25">
      <c r="A44" s="119"/>
      <c r="B44" s="120"/>
      <c r="C44" s="120"/>
      <c r="D44" s="120"/>
    </row>
    <row r="45" spans="1:4" x14ac:dyDescent="0.25">
      <c r="A45" s="119" t="s">
        <v>1506</v>
      </c>
      <c r="B45" s="120"/>
      <c r="C45" s="120"/>
      <c r="D45" s="120"/>
    </row>
    <row r="46" spans="1:4" x14ac:dyDescent="0.25">
      <c r="A46" s="119" t="s">
        <v>1507</v>
      </c>
      <c r="B46" s="120"/>
      <c r="C46" s="120"/>
      <c r="D46" s="120"/>
    </row>
    <row r="47" spans="1:4" x14ac:dyDescent="0.25">
      <c r="A47" s="119" t="s">
        <v>1508</v>
      </c>
      <c r="B47" s="120"/>
      <c r="C47" s="120"/>
      <c r="D47" s="120"/>
    </row>
    <row r="48" spans="1:4" x14ac:dyDescent="0.25">
      <c r="A48" s="119"/>
      <c r="B48" s="120"/>
      <c r="C48" s="120"/>
      <c r="D48" s="120"/>
    </row>
    <row r="49" spans="1:4" x14ac:dyDescent="0.25">
      <c r="A49" s="119" t="s">
        <v>1509</v>
      </c>
      <c r="B49" s="120"/>
      <c r="C49" s="120"/>
      <c r="D49" s="120"/>
    </row>
    <row r="52" spans="1:4" ht="15.75" thickBot="1" x14ac:dyDescent="0.3"/>
    <row r="53" spans="1:4" x14ac:dyDescent="0.25">
      <c r="A53" s="223" t="s">
        <v>1527</v>
      </c>
      <c r="B53" s="224"/>
      <c r="C53" s="224"/>
      <c r="D53" s="225"/>
    </row>
    <row r="54" spans="1:4" ht="15.75" thickBot="1" x14ac:dyDescent="0.3">
      <c r="A54" s="226"/>
      <c r="B54" s="227"/>
      <c r="C54" s="227"/>
      <c r="D54" s="228"/>
    </row>
    <row r="56" spans="1:4" x14ac:dyDescent="0.25">
      <c r="A56" s="117" t="s">
        <v>1522</v>
      </c>
    </row>
    <row r="57" spans="1:4" x14ac:dyDescent="0.25">
      <c r="A57" s="117" t="s">
        <v>1523</v>
      </c>
    </row>
    <row r="58" spans="1:4" x14ac:dyDescent="0.25">
      <c r="A58" s="117" t="s">
        <v>1524</v>
      </c>
    </row>
    <row r="59" spans="1:4" x14ac:dyDescent="0.25">
      <c r="A59" s="117" t="s">
        <v>1525</v>
      </c>
    </row>
    <row r="60" spans="1:4" x14ac:dyDescent="0.25">
      <c r="A60" s="117" t="s">
        <v>1526</v>
      </c>
    </row>
  </sheetData>
  <mergeCells count="13">
    <mergeCell ref="C8:D8"/>
    <mergeCell ref="F8:G8"/>
    <mergeCell ref="I8:J8"/>
    <mergeCell ref="A53:D54"/>
    <mergeCell ref="B37:C37"/>
    <mergeCell ref="B20:C20"/>
    <mergeCell ref="B19:C19"/>
    <mergeCell ref="A40:D41"/>
    <mergeCell ref="B27:C27"/>
    <mergeCell ref="B29:C29"/>
    <mergeCell ref="B31:C31"/>
    <mergeCell ref="B33:C33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Contratos</vt:lpstr>
      <vt:lpstr>Nomina</vt:lpstr>
      <vt:lpstr>PUC</vt:lpstr>
      <vt:lpstr>DATOS DE INTERES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ConTabilizalo.com</cp:lastModifiedBy>
  <cp:lastPrinted>2013-02-13T00:28:24Z</cp:lastPrinted>
  <dcterms:created xsi:type="dcterms:W3CDTF">2013-01-25T00:45:57Z</dcterms:created>
  <dcterms:modified xsi:type="dcterms:W3CDTF">2014-04-02T20:35:28Z</dcterms:modified>
</cp:coreProperties>
</file>